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04d6d56ce11455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ZCP\"/>
    </mc:Choice>
  </mc:AlternateContent>
  <xr:revisionPtr revIDLastSave="0" documentId="13_ncr:1_{160C33F3-4C5D-491E-BDA3-98255CD3C14E}" xr6:coauthVersionLast="47" xr6:coauthVersionMax="47" xr10:uidLastSave="{00000000-0000-0000-0000-000000000000}"/>
  <bookViews>
    <workbookView xWindow="-28920" yWindow="-120" windowWidth="29040" windowHeight="15720" activeTab="1" xr2:uid="{A7C78026-899A-4490-830A-A663E8B72322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B13" i="1"/>
</calcChain>
</file>

<file path=xl/sharedStrings.xml><?xml version="1.0" encoding="utf-8"?>
<sst xmlns="http://schemas.openxmlformats.org/spreadsheetml/2006/main" count="29" uniqueCount="24">
  <si>
    <t>ten batch niepotrzebnie zatrzymałam, konieczne doksięgowanie w ROS</t>
  </si>
  <si>
    <t>709 i 710</t>
  </si>
  <si>
    <t>67 i 68</t>
  </si>
  <si>
    <t>rok start</t>
  </si>
  <si>
    <t>nr DB</t>
  </si>
  <si>
    <t>razem zapłacone przez ROS</t>
  </si>
  <si>
    <t>wartość RMK od kwietnia 2024 do września 2025</t>
  </si>
  <si>
    <t xml:space="preserve">wartość RMK od maja 2023 do kwietnia 2024 </t>
  </si>
  <si>
    <t>nie wiem co to jest? Sprawdzić 30.04.2024</t>
  </si>
  <si>
    <t>to miało być zaaktywowane do końca w koszty 03/2024</t>
  </si>
  <si>
    <t>`</t>
  </si>
  <si>
    <t>IL.M-CY</t>
  </si>
  <si>
    <t>RATA FINANSOWA</t>
  </si>
  <si>
    <t>WARTOŚĆ UMOWY FINANS</t>
  </si>
  <si>
    <t>RATA SERWISOWA</t>
  </si>
  <si>
    <t>WARTOŚĆ UMOWY SERWIS</t>
  </si>
  <si>
    <t>RAZEM WARTOŚĆ UMOWY</t>
  </si>
  <si>
    <t>WARTOŚĆ POCZĄTKOWA</t>
  </si>
  <si>
    <t>ZAKŁADANA WARTOŚĆ KOŃCOWA</t>
  </si>
  <si>
    <t>razem rata</t>
  </si>
  <si>
    <t>WE1T931</t>
  </si>
  <si>
    <t>WE7N489</t>
  </si>
  <si>
    <t xml:space="preserve">refaktura </t>
  </si>
  <si>
    <t>fv2413393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</si>
</sst>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17" fontId="0" fillId="0" borderId="0" xfId="0" applyNumberFormat="1"/>
    <xf numFmtId="0" fontId="0" fillId="0" borderId="0" xfId="0" applyAlignment="1">
      <alignment horizontal="left" vertical="center" wrapText="1"/>
    </xf>
    <xf numFmtId="0" fontId="0" fillId="2" borderId="0" xfId="0" applyFill="1"/>
    <xf numFmtId="4" fontId="0" fillId="3" borderId="1" xfId="0" applyNumberForma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372718</xdr:colOff>
      <xdr:row>10</xdr:row>
      <xdr:rowOff>239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7C5771C-AC9F-26D4-05C7-C3876C426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8907118" cy="17147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10</xdr:col>
      <xdr:colOff>410398</xdr:colOff>
      <xdr:row>52</xdr:row>
      <xdr:rowOff>67748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2305AA1-2F8F-BEA0-2AF4-1C2580338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2286000"/>
          <a:ext cx="5896798" cy="768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21</xdr:col>
      <xdr:colOff>391345</xdr:colOff>
      <xdr:row>54</xdr:row>
      <xdr:rowOff>29696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14CF0A59-8343-28F7-D125-FD4EF1D62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15200" y="2286000"/>
          <a:ext cx="5877745" cy="80306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18</xdr:col>
      <xdr:colOff>77742</xdr:colOff>
      <xdr:row>59</xdr:row>
      <xdr:rowOff>57238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C23D775-8D45-4FE4-A12F-E94B2C59A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668000"/>
          <a:ext cx="11050542" cy="6287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17</xdr:col>
      <xdr:colOff>601605</xdr:colOff>
      <xdr:row>67</xdr:row>
      <xdr:rowOff>47791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8FC76799-91B3-46B7-AAC6-988904EC3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1620500"/>
          <a:ext cx="10964805" cy="11907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17</xdr:col>
      <xdr:colOff>582553</xdr:colOff>
      <xdr:row>85</xdr:row>
      <xdr:rowOff>19132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BCE7458-2417-4026-988E-59754D2E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6573500"/>
          <a:ext cx="10945753" cy="590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F9460-0F47-4366-8F1C-957D20D49E87}">
  <dimension ref="A1:N19"/>
  <sheetViews>
    <sheetView workbookViewId="0">
      <selection activeCell="G9" sqref="G9"/>
    </sheetView>
  </sheetViews>
  <sheetFormatPr defaultRowHeight="15" x14ac:dyDescent="0.25"/>
  <cols>
    <col min="1" max="1" width="11.42578125" bestFit="1" customWidth="1"/>
    <col min="5" max="5" width="10" bestFit="1" customWidth="1"/>
  </cols>
  <sheetData>
    <row r="1" spans="1:14" x14ac:dyDescent="0.25">
      <c r="A1" s="2">
        <v>3608447.78</v>
      </c>
      <c r="B1" s="1"/>
      <c r="C1" s="1"/>
      <c r="D1" s="1"/>
      <c r="E1" s="2">
        <v>375130.39</v>
      </c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>
        <v>3954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"/>
      <c r="B3" s="1">
        <v>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1">
        <v>2127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/>
      <c r="B5" s="1">
        <v>12555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/>
      <c r="B6" s="1">
        <v>4668.75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>
        <f>SUM(B2:B12)</f>
        <v>23325.75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2">
        <f>A1-B13</f>
        <v>3585122.03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AEDE2-4E4E-4D37-B19A-D37993206BC6}">
  <dimension ref="A66:AJ112"/>
  <sheetViews>
    <sheetView tabSelected="1" topLeftCell="A86" workbookViewId="0">
      <selection activeCell="X99" sqref="X99"/>
    </sheetView>
  </sheetViews>
  <sheetFormatPr defaultRowHeight="15" x14ac:dyDescent="0.25"/>
  <cols>
    <col min="32" max="32" width="17.42578125" customWidth="1"/>
  </cols>
  <sheetData>
    <row r="66" spans="1:36" x14ac:dyDescent="0.25">
      <c r="S66" t="s">
        <v>0</v>
      </c>
    </row>
    <row r="70" spans="1:36" ht="90" x14ac:dyDescent="0.25">
      <c r="A70" t="s">
        <v>3</v>
      </c>
      <c r="B70" t="s">
        <v>4</v>
      </c>
      <c r="C70" s="3">
        <v>45047</v>
      </c>
      <c r="D70" s="3">
        <v>45078</v>
      </c>
      <c r="E70" s="3">
        <v>45108</v>
      </c>
      <c r="F70" s="3">
        <v>45139</v>
      </c>
      <c r="G70" s="3">
        <v>45170</v>
      </c>
      <c r="H70" s="3">
        <v>45200</v>
      </c>
      <c r="I70" s="3">
        <v>45231</v>
      </c>
      <c r="J70" s="3">
        <v>45261</v>
      </c>
      <c r="K70" s="3">
        <v>45292</v>
      </c>
      <c r="L70" s="3">
        <v>45323</v>
      </c>
      <c r="M70" s="3">
        <v>45352</v>
      </c>
      <c r="N70" s="3">
        <v>45412</v>
      </c>
      <c r="O70" s="3">
        <v>45413</v>
      </c>
      <c r="P70" s="3">
        <v>45473</v>
      </c>
      <c r="Q70" s="3">
        <v>45504</v>
      </c>
      <c r="R70" s="3">
        <v>45535</v>
      </c>
      <c r="S70" s="3">
        <v>45565</v>
      </c>
      <c r="T70" s="3">
        <v>45596</v>
      </c>
      <c r="U70" s="3">
        <v>45626</v>
      </c>
      <c r="V70" s="3">
        <v>45657</v>
      </c>
      <c r="W70" s="3">
        <v>45688</v>
      </c>
      <c r="X70" s="3">
        <v>45716</v>
      </c>
      <c r="Y70" s="3">
        <v>45747</v>
      </c>
      <c r="Z70" s="3">
        <v>45777</v>
      </c>
      <c r="AA70" s="3">
        <v>45808</v>
      </c>
      <c r="AB70" s="3">
        <v>45838</v>
      </c>
      <c r="AC70" s="3">
        <v>45869</v>
      </c>
      <c r="AD70" s="3">
        <v>45900</v>
      </c>
      <c r="AE70" s="3">
        <v>45930</v>
      </c>
      <c r="AF70" s="4" t="s">
        <v>5</v>
      </c>
      <c r="AG70" s="4" t="s">
        <v>6</v>
      </c>
      <c r="AH70" s="4" t="s">
        <v>7</v>
      </c>
      <c r="AI70" s="4"/>
      <c r="AJ70" s="4"/>
    </row>
    <row r="72" spans="1:36" x14ac:dyDescent="0.25">
      <c r="A72">
        <v>2023</v>
      </c>
      <c r="B72" t="s">
        <v>1</v>
      </c>
      <c r="I72">
        <v>250.37</v>
      </c>
      <c r="J72">
        <v>250.33</v>
      </c>
      <c r="K72">
        <v>250.33</v>
      </c>
      <c r="L72">
        <v>250.33</v>
      </c>
      <c r="M72">
        <v>250.33</v>
      </c>
      <c r="N72">
        <v>250.33</v>
      </c>
      <c r="O72">
        <v>250.33</v>
      </c>
      <c r="P72">
        <v>250.33</v>
      </c>
      <c r="Q72">
        <v>250.33</v>
      </c>
      <c r="R72">
        <v>250.33</v>
      </c>
      <c r="S72">
        <v>250.33</v>
      </c>
      <c r="T72">
        <v>250.33</v>
      </c>
      <c r="AF72">
        <v>3003.9999999999995</v>
      </c>
      <c r="AG72">
        <v>1752.31</v>
      </c>
      <c r="AH72">
        <v>1251.69</v>
      </c>
    </row>
    <row r="73" spans="1:36" x14ac:dyDescent="0.25">
      <c r="A73">
        <v>2024</v>
      </c>
      <c r="B73" t="s">
        <v>2</v>
      </c>
      <c r="D73" t="s">
        <v>10</v>
      </c>
      <c r="L73">
        <v>287.01</v>
      </c>
      <c r="M73">
        <v>286.99</v>
      </c>
      <c r="N73">
        <v>286.99</v>
      </c>
      <c r="O73">
        <v>286.99</v>
      </c>
      <c r="P73">
        <v>286.99</v>
      </c>
      <c r="Q73">
        <v>286.99</v>
      </c>
      <c r="R73">
        <v>286.99</v>
      </c>
      <c r="S73">
        <v>286.99</v>
      </c>
      <c r="T73">
        <v>286.99</v>
      </c>
      <c r="U73">
        <v>286.99</v>
      </c>
      <c r="V73">
        <v>286.99</v>
      </c>
      <c r="W73">
        <v>286.99</v>
      </c>
      <c r="AF73">
        <v>3443.8999999999996</v>
      </c>
      <c r="AG73">
        <v>2869.8999999999996</v>
      </c>
      <c r="AH73">
        <v>574</v>
      </c>
    </row>
    <row r="84" spans="1:34" x14ac:dyDescent="0.25">
      <c r="S84" s="5" t="s">
        <v>8</v>
      </c>
      <c r="T84" s="5"/>
      <c r="U84" s="5"/>
    </row>
    <row r="92" spans="1:34" x14ac:dyDescent="0.25">
      <c r="A92">
        <v>2023</v>
      </c>
      <c r="B92">
        <v>219</v>
      </c>
      <c r="E92">
        <v>402.41</v>
      </c>
      <c r="F92" s="1">
        <v>134.13</v>
      </c>
      <c r="G92" s="1">
        <v>134.13</v>
      </c>
      <c r="H92" s="1">
        <v>134.13</v>
      </c>
      <c r="I92" s="1">
        <v>134.13</v>
      </c>
      <c r="J92" s="1">
        <v>134.13</v>
      </c>
      <c r="K92" s="1">
        <v>134.13</v>
      </c>
      <c r="L92" s="1">
        <v>134.13</v>
      </c>
      <c r="M92" s="1">
        <v>134.13</v>
      </c>
      <c r="N92" s="6">
        <v>134.13</v>
      </c>
      <c r="O92" s="1"/>
      <c r="P92" t="s">
        <v>9</v>
      </c>
      <c r="Q92" s="1"/>
      <c r="R92" s="1"/>
      <c r="S92" s="1"/>
      <c r="T92" s="1"/>
    </row>
    <row r="93" spans="1:34" ht="90" x14ac:dyDescent="0.25">
      <c r="A93" t="s">
        <v>3</v>
      </c>
      <c r="B93" t="s">
        <v>4</v>
      </c>
      <c r="C93" s="3">
        <v>45047</v>
      </c>
      <c r="D93" s="3">
        <v>45078</v>
      </c>
      <c r="E93" s="3">
        <v>45108</v>
      </c>
      <c r="F93" s="3">
        <v>45139</v>
      </c>
      <c r="G93" s="3">
        <v>45170</v>
      </c>
      <c r="H93" s="3">
        <v>45200</v>
      </c>
      <c r="I93" s="3">
        <v>45231</v>
      </c>
      <c r="J93" s="3">
        <v>45261</v>
      </c>
      <c r="K93" s="3">
        <v>45292</v>
      </c>
      <c r="L93" s="3">
        <v>45323</v>
      </c>
      <c r="M93" s="3">
        <v>45352</v>
      </c>
      <c r="N93" s="3">
        <v>45412</v>
      </c>
      <c r="O93" s="3">
        <v>45413</v>
      </c>
      <c r="P93" s="3">
        <v>45473</v>
      </c>
      <c r="Q93" s="3">
        <v>45504</v>
      </c>
      <c r="R93" s="3">
        <v>45535</v>
      </c>
      <c r="S93" s="3">
        <v>45565</v>
      </c>
      <c r="T93" s="3">
        <v>45596</v>
      </c>
      <c r="U93" s="3">
        <v>45626</v>
      </c>
      <c r="V93" s="3">
        <v>45657</v>
      </c>
      <c r="W93" s="3">
        <v>45688</v>
      </c>
      <c r="X93" s="3">
        <v>45716</v>
      </c>
      <c r="Y93" s="3">
        <v>45747</v>
      </c>
      <c r="Z93" s="3">
        <v>45777</v>
      </c>
      <c r="AA93" s="3">
        <v>45808</v>
      </c>
      <c r="AB93" s="3">
        <v>45838</v>
      </c>
      <c r="AC93" s="3">
        <v>45869</v>
      </c>
      <c r="AD93" s="3">
        <v>45900</v>
      </c>
      <c r="AE93" s="3">
        <v>45930</v>
      </c>
      <c r="AF93" s="4" t="s">
        <v>5</v>
      </c>
      <c r="AG93" s="4" t="s">
        <v>6</v>
      </c>
      <c r="AH93" s="4" t="s">
        <v>7</v>
      </c>
    </row>
    <row r="94" spans="1:34" x14ac:dyDescent="0.25">
      <c r="A94">
        <v>2023</v>
      </c>
      <c r="B94">
        <v>219</v>
      </c>
      <c r="E94">
        <v>402.41</v>
      </c>
      <c r="F94">
        <v>134.13</v>
      </c>
      <c r="G94">
        <v>134.13</v>
      </c>
      <c r="H94">
        <v>134.13</v>
      </c>
      <c r="I94">
        <v>134.13</v>
      </c>
      <c r="J94">
        <v>134.13</v>
      </c>
      <c r="K94">
        <v>134.13</v>
      </c>
      <c r="L94">
        <v>134.13</v>
      </c>
      <c r="M94">
        <v>134.13</v>
      </c>
      <c r="N94">
        <v>134.13</v>
      </c>
      <c r="AF94">
        <v>1609.5800000000004</v>
      </c>
      <c r="AG94">
        <v>134.13</v>
      </c>
      <c r="AH94">
        <v>1475.4500000000003</v>
      </c>
    </row>
    <row r="105" spans="1:19" x14ac:dyDescent="0.25">
      <c r="R105" t="s">
        <v>23</v>
      </c>
    </row>
    <row r="106" spans="1:19" x14ac:dyDescent="0.25">
      <c r="B106" t="s">
        <v>11</v>
      </c>
      <c r="C106" t="s">
        <v>12</v>
      </c>
      <c r="D106" t="s">
        <v>13</v>
      </c>
      <c r="E106" t="s">
        <v>14</v>
      </c>
      <c r="F106" t="s">
        <v>15</v>
      </c>
      <c r="G106" t="s">
        <v>16</v>
      </c>
      <c r="I106" t="s">
        <v>17</v>
      </c>
      <c r="L106" t="s">
        <v>18</v>
      </c>
      <c r="P106" t="s">
        <v>19</v>
      </c>
      <c r="R106" t="s">
        <v>22</v>
      </c>
    </row>
    <row r="108" spans="1:19" x14ac:dyDescent="0.25">
      <c r="A108" t="s">
        <v>20</v>
      </c>
      <c r="B108">
        <v>36</v>
      </c>
      <c r="C108">
        <v>1514.14</v>
      </c>
      <c r="D108">
        <v>54509.04</v>
      </c>
      <c r="E108">
        <v>287.01</v>
      </c>
      <c r="F108">
        <v>10332.36</v>
      </c>
      <c r="G108">
        <v>64841.4</v>
      </c>
      <c r="I108">
        <v>98438.62</v>
      </c>
      <c r="L108">
        <v>53567.39</v>
      </c>
      <c r="N108">
        <v>33597.219999999994</v>
      </c>
      <c r="P108">
        <v>1801.15</v>
      </c>
      <c r="R108">
        <v>1874.7</v>
      </c>
      <c r="S108">
        <v>-73.549999999999955</v>
      </c>
    </row>
    <row r="109" spans="1:19" x14ac:dyDescent="0.25">
      <c r="P109">
        <v>0</v>
      </c>
    </row>
    <row r="110" spans="1:19" x14ac:dyDescent="0.25">
      <c r="P110">
        <v>0</v>
      </c>
    </row>
    <row r="111" spans="1:19" x14ac:dyDescent="0.25">
      <c r="P111">
        <v>0</v>
      </c>
    </row>
    <row r="112" spans="1:19" x14ac:dyDescent="0.25">
      <c r="A112" t="s">
        <v>21</v>
      </c>
      <c r="B112">
        <v>36</v>
      </c>
      <c r="C112">
        <v>1264.57</v>
      </c>
      <c r="D112">
        <v>45524.52</v>
      </c>
      <c r="E112">
        <v>302.75</v>
      </c>
      <c r="F112">
        <v>10899</v>
      </c>
      <c r="G112">
        <v>56423.519999999997</v>
      </c>
      <c r="I112">
        <v>73902.03</v>
      </c>
      <c r="L112">
        <v>50650.879999999997</v>
      </c>
      <c r="N112">
        <v>17478.510000000002</v>
      </c>
      <c r="P112">
        <v>1567.32</v>
      </c>
      <c r="R112">
        <v>1817.65</v>
      </c>
      <c r="S112">
        <v>-250.33000000000015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ECA33EEB-E6A5-4229-8115-4D5B0D4D2163}"/>
</file>

<file path=customXml/itemProps2.xml><?xml version="1.0" encoding="utf-8"?>
<ds:datastoreItem xmlns:ds="http://schemas.openxmlformats.org/officeDocument/2006/customXml" ds:itemID="{A66BF248-2058-470F-ADFD-98BAA015D692}"/>
</file>

<file path=customXml/itemProps3.xml><?xml version="1.0" encoding="utf-8"?>
<ds:datastoreItem xmlns:ds="http://schemas.openxmlformats.org/officeDocument/2006/customXml" ds:itemID="{E6B8519F-1A6D-4EDE-965E-E8D3ECFA148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>Rhenus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Czerwonka, Monika</dc:creator>
  <cp:lastModifiedBy>Czerwonka, Monika</cp:lastModifiedBy>
  <dcterms:created xsi:type="dcterms:W3CDTF">2024-05-08T06:43:51Z</dcterms:created>
  <dcterms:modified xsi:type="dcterms:W3CDTF">2024-05-08T08:56:40Z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