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rhenusglobal.sharepoint.com/sites/rospl_finance/Shared Documents/Księgowość/bilanse/2024/RDW/rezerwy/"/>
    </mc:Choice>
  </mc:AlternateContent>
  <xr:revisionPtr revIDLastSave="132" documentId="13_ncr:1_{0CA265BB-6D83-4869-9802-93FBE2C784B1}" xr6:coauthVersionLast="47" xr6:coauthVersionMax="47" xr10:uidLastSave="{7E209853-8B57-4116-9AE3-3E97F8C8DFB4}"/>
  <bookViews>
    <workbookView xWindow="-120" yWindow="-120" windowWidth="29040" windowHeight="15720" activeTab="1" xr2:uid="{00000000-000D-0000-FFFF-FFFF00000000}"/>
  </bookViews>
  <sheets>
    <sheet name="wyniki" sheetId="2" r:id="rId1"/>
    <sheet name="input" sheetId="1" r:id="rId2"/>
  </sheets>
  <definedNames>
    <definedName name="_xlnm._FilterDatabase" localSheetId="1" hidden="1">input!$A$1:$O$7062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" i="1" l="1"/>
  <c r="M26" i="1"/>
  <c r="O27" i="1"/>
  <c r="M157" i="1"/>
  <c r="O165" i="1"/>
  <c r="G20" i="2" l="1"/>
  <c r="G7" i="2"/>
  <c r="F20" i="2"/>
  <c r="F7" i="2"/>
  <c r="O5008" i="1" l="1"/>
  <c r="O4" i="1" l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F14" i="2" s="1"/>
  <c r="O157" i="1"/>
  <c r="O158" i="1"/>
  <c r="O159" i="1"/>
  <c r="O160" i="1"/>
  <c r="O161" i="1"/>
  <c r="O162" i="1"/>
  <c r="O163" i="1"/>
  <c r="O164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51" i="1"/>
  <c r="O952" i="1"/>
  <c r="O953" i="1"/>
  <c r="O954" i="1"/>
  <c r="O955" i="1"/>
  <c r="O956" i="1"/>
  <c r="O957" i="1"/>
  <c r="O958" i="1"/>
  <c r="O959" i="1"/>
  <c r="O960" i="1"/>
  <c r="O961" i="1"/>
  <c r="O962" i="1"/>
  <c r="O963" i="1"/>
  <c r="O964" i="1"/>
  <c r="O965" i="1"/>
  <c r="O966" i="1"/>
  <c r="O967" i="1"/>
  <c r="O968" i="1"/>
  <c r="O969" i="1"/>
  <c r="O970" i="1"/>
  <c r="O971" i="1"/>
  <c r="O972" i="1"/>
  <c r="O973" i="1"/>
  <c r="O974" i="1"/>
  <c r="O975" i="1"/>
  <c r="O976" i="1"/>
  <c r="O977" i="1"/>
  <c r="O978" i="1"/>
  <c r="O979" i="1"/>
  <c r="O980" i="1"/>
  <c r="O981" i="1"/>
  <c r="O982" i="1"/>
  <c r="O983" i="1"/>
  <c r="O984" i="1"/>
  <c r="O985" i="1"/>
  <c r="O986" i="1"/>
  <c r="O987" i="1"/>
  <c r="O988" i="1"/>
  <c r="O989" i="1"/>
  <c r="O990" i="1"/>
  <c r="O991" i="1"/>
  <c r="O992" i="1"/>
  <c r="O993" i="1"/>
  <c r="O994" i="1"/>
  <c r="O995" i="1"/>
  <c r="O996" i="1"/>
  <c r="O997" i="1"/>
  <c r="O998" i="1"/>
  <c r="O999" i="1"/>
  <c r="O1000" i="1"/>
  <c r="O1001" i="1"/>
  <c r="O1002" i="1"/>
  <c r="O1003" i="1"/>
  <c r="O1004" i="1"/>
  <c r="O1005" i="1"/>
  <c r="O1006" i="1"/>
  <c r="O1007" i="1"/>
  <c r="O1008" i="1"/>
  <c r="O1009" i="1"/>
  <c r="O1010" i="1"/>
  <c r="O1011" i="1"/>
  <c r="O1012" i="1"/>
  <c r="O1013" i="1"/>
  <c r="O1014" i="1"/>
  <c r="O1015" i="1"/>
  <c r="O1016" i="1"/>
  <c r="O1017" i="1"/>
  <c r="O1018" i="1"/>
  <c r="O1019" i="1"/>
  <c r="O1020" i="1"/>
  <c r="O1021" i="1"/>
  <c r="O1022" i="1"/>
  <c r="O1023" i="1"/>
  <c r="O1024" i="1"/>
  <c r="O1025" i="1"/>
  <c r="O1026" i="1"/>
  <c r="O1027" i="1"/>
  <c r="O1028" i="1"/>
  <c r="O1029" i="1"/>
  <c r="O1030" i="1"/>
  <c r="O1031" i="1"/>
  <c r="O1032" i="1"/>
  <c r="O1033" i="1"/>
  <c r="O1034" i="1"/>
  <c r="O1035" i="1"/>
  <c r="O1036" i="1"/>
  <c r="O1037" i="1"/>
  <c r="O1038" i="1"/>
  <c r="O1039" i="1"/>
  <c r="O1040" i="1"/>
  <c r="O1041" i="1"/>
  <c r="O1042" i="1"/>
  <c r="O1043" i="1"/>
  <c r="O1044" i="1"/>
  <c r="O1045" i="1"/>
  <c r="O1046" i="1"/>
  <c r="O1047" i="1"/>
  <c r="O1048" i="1"/>
  <c r="O1049" i="1"/>
  <c r="O1050" i="1"/>
  <c r="O1051" i="1"/>
  <c r="O1052" i="1"/>
  <c r="O1053" i="1"/>
  <c r="O1054" i="1"/>
  <c r="O1055" i="1"/>
  <c r="O1056" i="1"/>
  <c r="O1057" i="1"/>
  <c r="O1058" i="1"/>
  <c r="O1059" i="1"/>
  <c r="O1060" i="1"/>
  <c r="O1061" i="1"/>
  <c r="O1062" i="1"/>
  <c r="O1063" i="1"/>
  <c r="O1064" i="1"/>
  <c r="O1065" i="1"/>
  <c r="O1066" i="1"/>
  <c r="O1067" i="1"/>
  <c r="O1068" i="1"/>
  <c r="O1069" i="1"/>
  <c r="O1070" i="1"/>
  <c r="O1071" i="1"/>
  <c r="O1072" i="1"/>
  <c r="O1073" i="1"/>
  <c r="O1074" i="1"/>
  <c r="O1075" i="1"/>
  <c r="O1076" i="1"/>
  <c r="O1077" i="1"/>
  <c r="O1078" i="1"/>
  <c r="O1079" i="1"/>
  <c r="O1080" i="1"/>
  <c r="O1081" i="1"/>
  <c r="O1082" i="1"/>
  <c r="O1083" i="1"/>
  <c r="O1084" i="1"/>
  <c r="O1085" i="1"/>
  <c r="O1086" i="1"/>
  <c r="O1087" i="1"/>
  <c r="O1088" i="1"/>
  <c r="O1089" i="1"/>
  <c r="O1090" i="1"/>
  <c r="O1091" i="1"/>
  <c r="O1092" i="1"/>
  <c r="O1093" i="1"/>
  <c r="O1094" i="1"/>
  <c r="O1095" i="1"/>
  <c r="O1096" i="1"/>
  <c r="O1097" i="1"/>
  <c r="O1098" i="1"/>
  <c r="O1099" i="1"/>
  <c r="O1100" i="1"/>
  <c r="O1101" i="1"/>
  <c r="O1102" i="1"/>
  <c r="O1103" i="1"/>
  <c r="O1104" i="1"/>
  <c r="O1105" i="1"/>
  <c r="O1106" i="1"/>
  <c r="O1107" i="1"/>
  <c r="O1108" i="1"/>
  <c r="O1109" i="1"/>
  <c r="O1110" i="1"/>
  <c r="O1111" i="1"/>
  <c r="O1112" i="1"/>
  <c r="O1113" i="1"/>
  <c r="O1114" i="1"/>
  <c r="O1115" i="1"/>
  <c r="O1116" i="1"/>
  <c r="O1117" i="1"/>
  <c r="O1118" i="1"/>
  <c r="O1119" i="1"/>
  <c r="O1120" i="1"/>
  <c r="O1121" i="1"/>
  <c r="O1122" i="1"/>
  <c r="O1123" i="1"/>
  <c r="O1124" i="1"/>
  <c r="O1125" i="1"/>
  <c r="O1126" i="1"/>
  <c r="O1127" i="1"/>
  <c r="O1128" i="1"/>
  <c r="O1129" i="1"/>
  <c r="O1130" i="1"/>
  <c r="O1131" i="1"/>
  <c r="O1132" i="1"/>
  <c r="O1133" i="1"/>
  <c r="O1134" i="1"/>
  <c r="O1135" i="1"/>
  <c r="O1136" i="1"/>
  <c r="O1137" i="1"/>
  <c r="O1138" i="1"/>
  <c r="O1139" i="1"/>
  <c r="O1140" i="1"/>
  <c r="O1141" i="1"/>
  <c r="O1142" i="1"/>
  <c r="O1143" i="1"/>
  <c r="O1144" i="1"/>
  <c r="O1145" i="1"/>
  <c r="O1146" i="1"/>
  <c r="O1147" i="1"/>
  <c r="O1148" i="1"/>
  <c r="O1149" i="1"/>
  <c r="O1150" i="1"/>
  <c r="O1151" i="1"/>
  <c r="O1152" i="1"/>
  <c r="O1153" i="1"/>
  <c r="O1154" i="1"/>
  <c r="O1155" i="1"/>
  <c r="O1156" i="1"/>
  <c r="O1157" i="1"/>
  <c r="O1158" i="1"/>
  <c r="O1159" i="1"/>
  <c r="O1160" i="1"/>
  <c r="O1161" i="1"/>
  <c r="O1162" i="1"/>
  <c r="O1163" i="1"/>
  <c r="O1164" i="1"/>
  <c r="O1165" i="1"/>
  <c r="O1166" i="1"/>
  <c r="O1167" i="1"/>
  <c r="O1168" i="1"/>
  <c r="O1169" i="1"/>
  <c r="O1170" i="1"/>
  <c r="O1171" i="1"/>
  <c r="O1172" i="1"/>
  <c r="O1173" i="1"/>
  <c r="O1174" i="1"/>
  <c r="O1175" i="1"/>
  <c r="O1176" i="1"/>
  <c r="O1177" i="1"/>
  <c r="O1178" i="1"/>
  <c r="O1179" i="1"/>
  <c r="O1180" i="1"/>
  <c r="O1181" i="1"/>
  <c r="O1182" i="1"/>
  <c r="O1183" i="1"/>
  <c r="O1184" i="1"/>
  <c r="O1185" i="1"/>
  <c r="O1186" i="1"/>
  <c r="O1187" i="1"/>
  <c r="O1188" i="1"/>
  <c r="O1189" i="1"/>
  <c r="O1190" i="1"/>
  <c r="O1191" i="1"/>
  <c r="O1192" i="1"/>
  <c r="O1193" i="1"/>
  <c r="O1194" i="1"/>
  <c r="O1195" i="1"/>
  <c r="O1196" i="1"/>
  <c r="O1197" i="1"/>
  <c r="O1198" i="1"/>
  <c r="O1199" i="1"/>
  <c r="O1200" i="1"/>
  <c r="O1201" i="1"/>
  <c r="O1202" i="1"/>
  <c r="O1203" i="1"/>
  <c r="O1204" i="1"/>
  <c r="O1205" i="1"/>
  <c r="O1206" i="1"/>
  <c r="O1207" i="1"/>
  <c r="O1208" i="1"/>
  <c r="O1209" i="1"/>
  <c r="O1210" i="1"/>
  <c r="O1211" i="1"/>
  <c r="O1212" i="1"/>
  <c r="O1213" i="1"/>
  <c r="O1214" i="1"/>
  <c r="O1215" i="1"/>
  <c r="O1216" i="1"/>
  <c r="O1217" i="1"/>
  <c r="O1218" i="1"/>
  <c r="O1219" i="1"/>
  <c r="O1220" i="1"/>
  <c r="O1221" i="1"/>
  <c r="O1222" i="1"/>
  <c r="O1223" i="1"/>
  <c r="O1224" i="1"/>
  <c r="O1225" i="1"/>
  <c r="O1226" i="1"/>
  <c r="O1227" i="1"/>
  <c r="O1228" i="1"/>
  <c r="O1229" i="1"/>
  <c r="O1230" i="1"/>
  <c r="O1231" i="1"/>
  <c r="O1232" i="1"/>
  <c r="O1233" i="1"/>
  <c r="O1234" i="1"/>
  <c r="O1235" i="1"/>
  <c r="O1236" i="1"/>
  <c r="O1237" i="1"/>
  <c r="O1238" i="1"/>
  <c r="O1239" i="1"/>
  <c r="O1240" i="1"/>
  <c r="O1241" i="1"/>
  <c r="O1242" i="1"/>
  <c r="O1243" i="1"/>
  <c r="O1244" i="1"/>
  <c r="O1245" i="1"/>
  <c r="O1246" i="1"/>
  <c r="O1247" i="1"/>
  <c r="O1248" i="1"/>
  <c r="O1249" i="1"/>
  <c r="O1250" i="1"/>
  <c r="O1251" i="1"/>
  <c r="O1252" i="1"/>
  <c r="O1253" i="1"/>
  <c r="O1254" i="1"/>
  <c r="O1255" i="1"/>
  <c r="O1256" i="1"/>
  <c r="O1257" i="1"/>
  <c r="O1258" i="1"/>
  <c r="O1259" i="1"/>
  <c r="O1260" i="1"/>
  <c r="O1261" i="1"/>
  <c r="O1262" i="1"/>
  <c r="O1263" i="1"/>
  <c r="O1264" i="1"/>
  <c r="O1265" i="1"/>
  <c r="O1266" i="1"/>
  <c r="O1267" i="1"/>
  <c r="O1268" i="1"/>
  <c r="O1269" i="1"/>
  <c r="O1270" i="1"/>
  <c r="O1271" i="1"/>
  <c r="O1272" i="1"/>
  <c r="O1273" i="1"/>
  <c r="O1274" i="1"/>
  <c r="O1275" i="1"/>
  <c r="O1276" i="1"/>
  <c r="O1277" i="1"/>
  <c r="O1278" i="1"/>
  <c r="O1279" i="1"/>
  <c r="O1280" i="1"/>
  <c r="O1281" i="1"/>
  <c r="O1282" i="1"/>
  <c r="O1283" i="1"/>
  <c r="O1284" i="1"/>
  <c r="O1285" i="1"/>
  <c r="O1286" i="1"/>
  <c r="O1287" i="1"/>
  <c r="O1288" i="1"/>
  <c r="O1289" i="1"/>
  <c r="O1290" i="1"/>
  <c r="O1291" i="1"/>
  <c r="O1292" i="1"/>
  <c r="O1293" i="1"/>
  <c r="O1294" i="1"/>
  <c r="O1295" i="1"/>
  <c r="O1296" i="1"/>
  <c r="O1297" i="1"/>
  <c r="O1298" i="1"/>
  <c r="O1299" i="1"/>
  <c r="O1300" i="1"/>
  <c r="O1301" i="1"/>
  <c r="O1302" i="1"/>
  <c r="O1303" i="1"/>
  <c r="O1304" i="1"/>
  <c r="O1305" i="1"/>
  <c r="O1306" i="1"/>
  <c r="O1307" i="1"/>
  <c r="O1308" i="1"/>
  <c r="O1309" i="1"/>
  <c r="O1310" i="1"/>
  <c r="O1311" i="1"/>
  <c r="O1312" i="1"/>
  <c r="O1313" i="1"/>
  <c r="O1314" i="1"/>
  <c r="O1315" i="1"/>
  <c r="O1316" i="1"/>
  <c r="O1317" i="1"/>
  <c r="O1318" i="1"/>
  <c r="O1319" i="1"/>
  <c r="O1320" i="1"/>
  <c r="O1321" i="1"/>
  <c r="O1322" i="1"/>
  <c r="O1323" i="1"/>
  <c r="O1324" i="1"/>
  <c r="O1325" i="1"/>
  <c r="O1326" i="1"/>
  <c r="O1327" i="1"/>
  <c r="O1328" i="1"/>
  <c r="O1329" i="1"/>
  <c r="O1330" i="1"/>
  <c r="O1331" i="1"/>
  <c r="O1332" i="1"/>
  <c r="O1333" i="1"/>
  <c r="O1334" i="1"/>
  <c r="O1335" i="1"/>
  <c r="O1336" i="1"/>
  <c r="O1337" i="1"/>
  <c r="O1338" i="1"/>
  <c r="O1339" i="1"/>
  <c r="O1340" i="1"/>
  <c r="O1341" i="1"/>
  <c r="O1342" i="1"/>
  <c r="O1343" i="1"/>
  <c r="O1344" i="1"/>
  <c r="O1345" i="1"/>
  <c r="O1346" i="1"/>
  <c r="O1347" i="1"/>
  <c r="O1348" i="1"/>
  <c r="O1349" i="1"/>
  <c r="O1350" i="1"/>
  <c r="O1351" i="1"/>
  <c r="O1352" i="1"/>
  <c r="O1353" i="1"/>
  <c r="O1354" i="1"/>
  <c r="O1355" i="1"/>
  <c r="O1356" i="1"/>
  <c r="O1357" i="1"/>
  <c r="O1358" i="1"/>
  <c r="O1359" i="1"/>
  <c r="O1360" i="1"/>
  <c r="O1361" i="1"/>
  <c r="O1362" i="1"/>
  <c r="O1363" i="1"/>
  <c r="O1364" i="1"/>
  <c r="O1365" i="1"/>
  <c r="O1366" i="1"/>
  <c r="O1367" i="1"/>
  <c r="O1368" i="1"/>
  <c r="O1369" i="1"/>
  <c r="O1370" i="1"/>
  <c r="O1371" i="1"/>
  <c r="O1372" i="1"/>
  <c r="O1373" i="1"/>
  <c r="O1374" i="1"/>
  <c r="O1375" i="1"/>
  <c r="O1376" i="1"/>
  <c r="O1377" i="1"/>
  <c r="O1378" i="1"/>
  <c r="O1379" i="1"/>
  <c r="O1380" i="1"/>
  <c r="O1381" i="1"/>
  <c r="O1382" i="1"/>
  <c r="O1383" i="1"/>
  <c r="O1384" i="1"/>
  <c r="O1385" i="1"/>
  <c r="O1386" i="1"/>
  <c r="O1387" i="1"/>
  <c r="O1388" i="1"/>
  <c r="O1389" i="1"/>
  <c r="O1390" i="1"/>
  <c r="O1391" i="1"/>
  <c r="O1392" i="1"/>
  <c r="O1393" i="1"/>
  <c r="O1394" i="1"/>
  <c r="O1395" i="1"/>
  <c r="O1396" i="1"/>
  <c r="O1397" i="1"/>
  <c r="O1398" i="1"/>
  <c r="O1399" i="1"/>
  <c r="O1400" i="1"/>
  <c r="O1401" i="1"/>
  <c r="O1402" i="1"/>
  <c r="O1403" i="1"/>
  <c r="O1404" i="1"/>
  <c r="O1405" i="1"/>
  <c r="O1406" i="1"/>
  <c r="O1407" i="1"/>
  <c r="O1408" i="1"/>
  <c r="O1409" i="1"/>
  <c r="O1410" i="1"/>
  <c r="O1411" i="1"/>
  <c r="O1412" i="1"/>
  <c r="O1413" i="1"/>
  <c r="O1414" i="1"/>
  <c r="O1415" i="1"/>
  <c r="O1416" i="1"/>
  <c r="O1417" i="1"/>
  <c r="O1418" i="1"/>
  <c r="O1419" i="1"/>
  <c r="O1420" i="1"/>
  <c r="O1421" i="1"/>
  <c r="O1422" i="1"/>
  <c r="O1423" i="1"/>
  <c r="O1424" i="1"/>
  <c r="O1425" i="1"/>
  <c r="O1426" i="1"/>
  <c r="O1427" i="1"/>
  <c r="O1428" i="1"/>
  <c r="O1429" i="1"/>
  <c r="O1430" i="1"/>
  <c r="O1431" i="1"/>
  <c r="O1432" i="1"/>
  <c r="O1433" i="1"/>
  <c r="O1434" i="1"/>
  <c r="O1435" i="1"/>
  <c r="O1436" i="1"/>
  <c r="O1437" i="1"/>
  <c r="O1438" i="1"/>
  <c r="O1439" i="1"/>
  <c r="O1440" i="1"/>
  <c r="O1441" i="1"/>
  <c r="O1442" i="1"/>
  <c r="O1443" i="1"/>
  <c r="O1444" i="1"/>
  <c r="O1445" i="1"/>
  <c r="O1446" i="1"/>
  <c r="O1447" i="1"/>
  <c r="O1448" i="1"/>
  <c r="O1449" i="1"/>
  <c r="O1450" i="1"/>
  <c r="O1451" i="1"/>
  <c r="O1452" i="1"/>
  <c r="O1453" i="1"/>
  <c r="O1454" i="1"/>
  <c r="O1455" i="1"/>
  <c r="O1456" i="1"/>
  <c r="O1457" i="1"/>
  <c r="O1458" i="1"/>
  <c r="O1459" i="1"/>
  <c r="O1460" i="1"/>
  <c r="O1461" i="1"/>
  <c r="O1462" i="1"/>
  <c r="O1463" i="1"/>
  <c r="O1464" i="1"/>
  <c r="O1465" i="1"/>
  <c r="O1466" i="1"/>
  <c r="O1467" i="1"/>
  <c r="O1468" i="1"/>
  <c r="O1469" i="1"/>
  <c r="O1470" i="1"/>
  <c r="O1471" i="1"/>
  <c r="O1472" i="1"/>
  <c r="O1473" i="1"/>
  <c r="O1474" i="1"/>
  <c r="O1475" i="1"/>
  <c r="O1476" i="1"/>
  <c r="O1477" i="1"/>
  <c r="O1478" i="1"/>
  <c r="O1479" i="1"/>
  <c r="O1480" i="1"/>
  <c r="O1481" i="1"/>
  <c r="O1482" i="1"/>
  <c r="O1483" i="1"/>
  <c r="O1484" i="1"/>
  <c r="O1485" i="1"/>
  <c r="O1486" i="1"/>
  <c r="O1487" i="1"/>
  <c r="O1488" i="1"/>
  <c r="O1489" i="1"/>
  <c r="O1490" i="1"/>
  <c r="O1491" i="1"/>
  <c r="O1492" i="1"/>
  <c r="O1493" i="1"/>
  <c r="O1494" i="1"/>
  <c r="O1495" i="1"/>
  <c r="O1496" i="1"/>
  <c r="O1497" i="1"/>
  <c r="O1498" i="1"/>
  <c r="O1499" i="1"/>
  <c r="O1500" i="1"/>
  <c r="O1501" i="1"/>
  <c r="O1502" i="1"/>
  <c r="O1503" i="1"/>
  <c r="O1504" i="1"/>
  <c r="O1505" i="1"/>
  <c r="O1506" i="1"/>
  <c r="O1507" i="1"/>
  <c r="O1508" i="1"/>
  <c r="O1509" i="1"/>
  <c r="O1510" i="1"/>
  <c r="O1511" i="1"/>
  <c r="O1512" i="1"/>
  <c r="O1513" i="1"/>
  <c r="O1514" i="1"/>
  <c r="O1515" i="1"/>
  <c r="O1516" i="1"/>
  <c r="O1517" i="1"/>
  <c r="O1518" i="1"/>
  <c r="O1519" i="1"/>
  <c r="O1520" i="1"/>
  <c r="O1521" i="1"/>
  <c r="O1522" i="1"/>
  <c r="O1523" i="1"/>
  <c r="O1524" i="1"/>
  <c r="O1525" i="1"/>
  <c r="O1526" i="1"/>
  <c r="O1527" i="1"/>
  <c r="O1528" i="1"/>
  <c r="O1529" i="1"/>
  <c r="O1530" i="1"/>
  <c r="O1531" i="1"/>
  <c r="O1532" i="1"/>
  <c r="O1533" i="1"/>
  <c r="O1534" i="1"/>
  <c r="O1535" i="1"/>
  <c r="O1536" i="1"/>
  <c r="O1537" i="1"/>
  <c r="O1538" i="1"/>
  <c r="O1539" i="1"/>
  <c r="O1540" i="1"/>
  <c r="O1541" i="1"/>
  <c r="O1542" i="1"/>
  <c r="O1543" i="1"/>
  <c r="O1544" i="1"/>
  <c r="O1545" i="1"/>
  <c r="O1546" i="1"/>
  <c r="O1547" i="1"/>
  <c r="O1548" i="1"/>
  <c r="O1549" i="1"/>
  <c r="O1550" i="1"/>
  <c r="O1551" i="1"/>
  <c r="O1552" i="1"/>
  <c r="O1553" i="1"/>
  <c r="O1554" i="1"/>
  <c r="O1555" i="1"/>
  <c r="O1556" i="1"/>
  <c r="O1557" i="1"/>
  <c r="O1558" i="1"/>
  <c r="O1559" i="1"/>
  <c r="O1560" i="1"/>
  <c r="O1561" i="1"/>
  <c r="O1562" i="1"/>
  <c r="O1563" i="1"/>
  <c r="O1564" i="1"/>
  <c r="O1565" i="1"/>
  <c r="O1566" i="1"/>
  <c r="O1567" i="1"/>
  <c r="O1568" i="1"/>
  <c r="O1569" i="1"/>
  <c r="O1570" i="1"/>
  <c r="O1571" i="1"/>
  <c r="O1572" i="1"/>
  <c r="O1573" i="1"/>
  <c r="O1574" i="1"/>
  <c r="O1575" i="1"/>
  <c r="O1576" i="1"/>
  <c r="O1577" i="1"/>
  <c r="O1578" i="1"/>
  <c r="O1579" i="1"/>
  <c r="O1580" i="1"/>
  <c r="O1581" i="1"/>
  <c r="O1582" i="1"/>
  <c r="O1583" i="1"/>
  <c r="O1584" i="1"/>
  <c r="O1585" i="1"/>
  <c r="O1586" i="1"/>
  <c r="O1587" i="1"/>
  <c r="O1588" i="1"/>
  <c r="O1589" i="1"/>
  <c r="O1590" i="1"/>
  <c r="O1591" i="1"/>
  <c r="O1592" i="1"/>
  <c r="O1593" i="1"/>
  <c r="O1594" i="1"/>
  <c r="O1595" i="1"/>
  <c r="O1596" i="1"/>
  <c r="O1597" i="1"/>
  <c r="O1598" i="1"/>
  <c r="O1599" i="1"/>
  <c r="O1600" i="1"/>
  <c r="O1601" i="1"/>
  <c r="O1602" i="1"/>
  <c r="O1603" i="1"/>
  <c r="O1604" i="1"/>
  <c r="O1605" i="1"/>
  <c r="O1606" i="1"/>
  <c r="O1607" i="1"/>
  <c r="O1608" i="1"/>
  <c r="O1609" i="1"/>
  <c r="O1610" i="1"/>
  <c r="O1611" i="1"/>
  <c r="O1612" i="1"/>
  <c r="O1613" i="1"/>
  <c r="O1614" i="1"/>
  <c r="O1615" i="1"/>
  <c r="O1616" i="1"/>
  <c r="O1617" i="1"/>
  <c r="O1618" i="1"/>
  <c r="O1619" i="1"/>
  <c r="O1620" i="1"/>
  <c r="O1621" i="1"/>
  <c r="O1622" i="1"/>
  <c r="O1623" i="1"/>
  <c r="O1624" i="1"/>
  <c r="O1625" i="1"/>
  <c r="O1626" i="1"/>
  <c r="O1627" i="1"/>
  <c r="O1628" i="1"/>
  <c r="O1629" i="1"/>
  <c r="O1630" i="1"/>
  <c r="O1631" i="1"/>
  <c r="O1632" i="1"/>
  <c r="O1633" i="1"/>
  <c r="O1634" i="1"/>
  <c r="O1635" i="1"/>
  <c r="O1636" i="1"/>
  <c r="O1637" i="1"/>
  <c r="O1638" i="1"/>
  <c r="O1639" i="1"/>
  <c r="O1640" i="1"/>
  <c r="O1641" i="1"/>
  <c r="O1642" i="1"/>
  <c r="O1643" i="1"/>
  <c r="O1644" i="1"/>
  <c r="O1645" i="1"/>
  <c r="O1646" i="1"/>
  <c r="O1647" i="1"/>
  <c r="O1648" i="1"/>
  <c r="O1649" i="1"/>
  <c r="O1650" i="1"/>
  <c r="O1651" i="1"/>
  <c r="O1652" i="1"/>
  <c r="O1653" i="1"/>
  <c r="O1654" i="1"/>
  <c r="O1655" i="1"/>
  <c r="O1656" i="1"/>
  <c r="O1657" i="1"/>
  <c r="O1658" i="1"/>
  <c r="O1659" i="1"/>
  <c r="O1660" i="1"/>
  <c r="O1661" i="1"/>
  <c r="O1662" i="1"/>
  <c r="O1663" i="1"/>
  <c r="O1664" i="1"/>
  <c r="O1665" i="1"/>
  <c r="O1666" i="1"/>
  <c r="O1667" i="1"/>
  <c r="O1668" i="1"/>
  <c r="O1669" i="1"/>
  <c r="O1670" i="1"/>
  <c r="O1671" i="1"/>
  <c r="O1672" i="1"/>
  <c r="O1673" i="1"/>
  <c r="O1674" i="1"/>
  <c r="O1675" i="1"/>
  <c r="O1676" i="1"/>
  <c r="O1677" i="1"/>
  <c r="O1678" i="1"/>
  <c r="O1679" i="1"/>
  <c r="O1680" i="1"/>
  <c r="O1681" i="1"/>
  <c r="O1682" i="1"/>
  <c r="O1683" i="1"/>
  <c r="O1684" i="1"/>
  <c r="O1685" i="1"/>
  <c r="O1686" i="1"/>
  <c r="O1687" i="1"/>
  <c r="O1688" i="1"/>
  <c r="O1689" i="1"/>
  <c r="O1690" i="1"/>
  <c r="O1691" i="1"/>
  <c r="O1692" i="1"/>
  <c r="O1693" i="1"/>
  <c r="O1694" i="1"/>
  <c r="O1695" i="1"/>
  <c r="O1696" i="1"/>
  <c r="O1697" i="1"/>
  <c r="O1698" i="1"/>
  <c r="O1699" i="1"/>
  <c r="O1700" i="1"/>
  <c r="O1701" i="1"/>
  <c r="O1702" i="1"/>
  <c r="O1703" i="1"/>
  <c r="O1704" i="1"/>
  <c r="O1705" i="1"/>
  <c r="O1706" i="1"/>
  <c r="O1707" i="1"/>
  <c r="O1708" i="1"/>
  <c r="O1709" i="1"/>
  <c r="O1710" i="1"/>
  <c r="O1711" i="1"/>
  <c r="O1712" i="1"/>
  <c r="O1713" i="1"/>
  <c r="O1714" i="1"/>
  <c r="O1715" i="1"/>
  <c r="O1716" i="1"/>
  <c r="O1717" i="1"/>
  <c r="O1718" i="1"/>
  <c r="O1719" i="1"/>
  <c r="O1720" i="1"/>
  <c r="O1721" i="1"/>
  <c r="O1722" i="1"/>
  <c r="O1723" i="1"/>
  <c r="O1724" i="1"/>
  <c r="O1725" i="1"/>
  <c r="O1726" i="1"/>
  <c r="O1727" i="1"/>
  <c r="O1728" i="1"/>
  <c r="O1729" i="1"/>
  <c r="O1730" i="1"/>
  <c r="O1731" i="1"/>
  <c r="O1732" i="1"/>
  <c r="O1733" i="1"/>
  <c r="O1734" i="1"/>
  <c r="O1735" i="1"/>
  <c r="O1736" i="1"/>
  <c r="O1737" i="1"/>
  <c r="O1738" i="1"/>
  <c r="O1739" i="1"/>
  <c r="O1740" i="1"/>
  <c r="O1741" i="1"/>
  <c r="O1742" i="1"/>
  <c r="O1743" i="1"/>
  <c r="O1744" i="1"/>
  <c r="O1745" i="1"/>
  <c r="O1746" i="1"/>
  <c r="O1747" i="1"/>
  <c r="O1748" i="1"/>
  <c r="O1749" i="1"/>
  <c r="O1750" i="1"/>
  <c r="O1751" i="1"/>
  <c r="O1752" i="1"/>
  <c r="O1753" i="1"/>
  <c r="O1754" i="1"/>
  <c r="O1755" i="1"/>
  <c r="O1756" i="1"/>
  <c r="O1757" i="1"/>
  <c r="O1758" i="1"/>
  <c r="O1759" i="1"/>
  <c r="O1760" i="1"/>
  <c r="O1761" i="1"/>
  <c r="O1762" i="1"/>
  <c r="O1763" i="1"/>
  <c r="O1764" i="1"/>
  <c r="O1765" i="1"/>
  <c r="O1766" i="1"/>
  <c r="O1767" i="1"/>
  <c r="O1768" i="1"/>
  <c r="O1769" i="1"/>
  <c r="O1770" i="1"/>
  <c r="O1771" i="1"/>
  <c r="O1772" i="1"/>
  <c r="O1773" i="1"/>
  <c r="O1774" i="1"/>
  <c r="O1775" i="1"/>
  <c r="O1776" i="1"/>
  <c r="O1777" i="1"/>
  <c r="O1778" i="1"/>
  <c r="O1779" i="1"/>
  <c r="O1780" i="1"/>
  <c r="O1781" i="1"/>
  <c r="O1782" i="1"/>
  <c r="O1783" i="1"/>
  <c r="O1784" i="1"/>
  <c r="O1785" i="1"/>
  <c r="O1786" i="1"/>
  <c r="O1787" i="1"/>
  <c r="O1788" i="1"/>
  <c r="O1789" i="1"/>
  <c r="O1790" i="1"/>
  <c r="O1791" i="1"/>
  <c r="O1792" i="1"/>
  <c r="O1793" i="1"/>
  <c r="O1794" i="1"/>
  <c r="O1795" i="1"/>
  <c r="O1796" i="1"/>
  <c r="O1797" i="1"/>
  <c r="O1798" i="1"/>
  <c r="O1799" i="1"/>
  <c r="O1800" i="1"/>
  <c r="O1801" i="1"/>
  <c r="O1802" i="1"/>
  <c r="O1803" i="1"/>
  <c r="O1804" i="1"/>
  <c r="O1805" i="1"/>
  <c r="O1806" i="1"/>
  <c r="O1807" i="1"/>
  <c r="O1808" i="1"/>
  <c r="O1809" i="1"/>
  <c r="O1810" i="1"/>
  <c r="O1811" i="1"/>
  <c r="O1812" i="1"/>
  <c r="O1813" i="1"/>
  <c r="O1814" i="1"/>
  <c r="O1815" i="1"/>
  <c r="O1816" i="1"/>
  <c r="O1817" i="1"/>
  <c r="O1818" i="1"/>
  <c r="O1819" i="1"/>
  <c r="O1820" i="1"/>
  <c r="O1821" i="1"/>
  <c r="O1822" i="1"/>
  <c r="O1823" i="1"/>
  <c r="O1824" i="1"/>
  <c r="O1825" i="1"/>
  <c r="O1826" i="1"/>
  <c r="O1827" i="1"/>
  <c r="O1828" i="1"/>
  <c r="O1829" i="1"/>
  <c r="O1830" i="1"/>
  <c r="O1831" i="1"/>
  <c r="O1832" i="1"/>
  <c r="O1833" i="1"/>
  <c r="O1834" i="1"/>
  <c r="O1835" i="1"/>
  <c r="O1836" i="1"/>
  <c r="O1837" i="1"/>
  <c r="O1838" i="1"/>
  <c r="O1839" i="1"/>
  <c r="O1840" i="1"/>
  <c r="O1841" i="1"/>
  <c r="O1842" i="1"/>
  <c r="O1843" i="1"/>
  <c r="O1844" i="1"/>
  <c r="O1845" i="1"/>
  <c r="O1846" i="1"/>
  <c r="O1847" i="1"/>
  <c r="O1848" i="1"/>
  <c r="O1849" i="1"/>
  <c r="O1850" i="1"/>
  <c r="O1851" i="1"/>
  <c r="O1852" i="1"/>
  <c r="O1853" i="1"/>
  <c r="O1854" i="1"/>
  <c r="O1855" i="1"/>
  <c r="O1856" i="1"/>
  <c r="O1857" i="1"/>
  <c r="O1858" i="1"/>
  <c r="O1859" i="1"/>
  <c r="O1860" i="1"/>
  <c r="O1861" i="1"/>
  <c r="O1862" i="1"/>
  <c r="O1863" i="1"/>
  <c r="O1864" i="1"/>
  <c r="O1865" i="1"/>
  <c r="O1866" i="1"/>
  <c r="O1867" i="1"/>
  <c r="O1868" i="1"/>
  <c r="O1869" i="1"/>
  <c r="O1870" i="1"/>
  <c r="O1871" i="1"/>
  <c r="O1872" i="1"/>
  <c r="O1873" i="1"/>
  <c r="O1874" i="1"/>
  <c r="O1875" i="1"/>
  <c r="O1876" i="1"/>
  <c r="O1877" i="1"/>
  <c r="O1878" i="1"/>
  <c r="O1879" i="1"/>
  <c r="O1880" i="1"/>
  <c r="O1881" i="1"/>
  <c r="O1882" i="1"/>
  <c r="O1883" i="1"/>
  <c r="O1884" i="1"/>
  <c r="O1885" i="1"/>
  <c r="O1886" i="1"/>
  <c r="O1887" i="1"/>
  <c r="O1888" i="1"/>
  <c r="O1889" i="1"/>
  <c r="O1890" i="1"/>
  <c r="O1891" i="1"/>
  <c r="O1892" i="1"/>
  <c r="O1893" i="1"/>
  <c r="O1894" i="1"/>
  <c r="O1895" i="1"/>
  <c r="O1896" i="1"/>
  <c r="O1897" i="1"/>
  <c r="O1898" i="1"/>
  <c r="O1899" i="1"/>
  <c r="O1900" i="1"/>
  <c r="O1901" i="1"/>
  <c r="O1902" i="1"/>
  <c r="O1903" i="1"/>
  <c r="O1904" i="1"/>
  <c r="O1905" i="1"/>
  <c r="O1906" i="1"/>
  <c r="O1907" i="1"/>
  <c r="O1908" i="1"/>
  <c r="O1909" i="1"/>
  <c r="O1910" i="1"/>
  <c r="O1911" i="1"/>
  <c r="O1912" i="1"/>
  <c r="O1913" i="1"/>
  <c r="O1914" i="1"/>
  <c r="O1915" i="1"/>
  <c r="O1916" i="1"/>
  <c r="O1917" i="1"/>
  <c r="O1918" i="1"/>
  <c r="O1919" i="1"/>
  <c r="O1920" i="1"/>
  <c r="O1921" i="1"/>
  <c r="O1922" i="1"/>
  <c r="O1923" i="1"/>
  <c r="O1924" i="1"/>
  <c r="O1925" i="1"/>
  <c r="O1926" i="1"/>
  <c r="O1927" i="1"/>
  <c r="O1928" i="1"/>
  <c r="O1929" i="1"/>
  <c r="O1930" i="1"/>
  <c r="O1931" i="1"/>
  <c r="O1932" i="1"/>
  <c r="O1933" i="1"/>
  <c r="O1934" i="1"/>
  <c r="O1935" i="1"/>
  <c r="O1936" i="1"/>
  <c r="O1937" i="1"/>
  <c r="O1938" i="1"/>
  <c r="O1939" i="1"/>
  <c r="O1940" i="1"/>
  <c r="O1941" i="1"/>
  <c r="O1942" i="1"/>
  <c r="O1943" i="1"/>
  <c r="O1944" i="1"/>
  <c r="O1945" i="1"/>
  <c r="O1946" i="1"/>
  <c r="O1947" i="1"/>
  <c r="O1948" i="1"/>
  <c r="O1949" i="1"/>
  <c r="O1950" i="1"/>
  <c r="O1951" i="1"/>
  <c r="O1952" i="1"/>
  <c r="O1953" i="1"/>
  <c r="O1954" i="1"/>
  <c r="O1955" i="1"/>
  <c r="O1956" i="1"/>
  <c r="O1957" i="1"/>
  <c r="O1958" i="1"/>
  <c r="O1959" i="1"/>
  <c r="O1960" i="1"/>
  <c r="O1961" i="1"/>
  <c r="O1962" i="1"/>
  <c r="O1963" i="1"/>
  <c r="O1964" i="1"/>
  <c r="O1965" i="1"/>
  <c r="O1966" i="1"/>
  <c r="O1967" i="1"/>
  <c r="O1968" i="1"/>
  <c r="O1969" i="1"/>
  <c r="O1970" i="1"/>
  <c r="O1971" i="1"/>
  <c r="O1972" i="1"/>
  <c r="O1973" i="1"/>
  <c r="O1974" i="1"/>
  <c r="O1975" i="1"/>
  <c r="O1976" i="1"/>
  <c r="O1977" i="1"/>
  <c r="O1978" i="1"/>
  <c r="O1979" i="1"/>
  <c r="O1980" i="1"/>
  <c r="O1981" i="1"/>
  <c r="O1982" i="1"/>
  <c r="O1983" i="1"/>
  <c r="O1984" i="1"/>
  <c r="O1985" i="1"/>
  <c r="O1986" i="1"/>
  <c r="O1987" i="1"/>
  <c r="O1988" i="1"/>
  <c r="O1989" i="1"/>
  <c r="O1990" i="1"/>
  <c r="O1991" i="1"/>
  <c r="O1992" i="1"/>
  <c r="O1993" i="1"/>
  <c r="O1994" i="1"/>
  <c r="O1995" i="1"/>
  <c r="O1996" i="1"/>
  <c r="O1997" i="1"/>
  <c r="O1998" i="1"/>
  <c r="O1999" i="1"/>
  <c r="O2000" i="1"/>
  <c r="O2001" i="1"/>
  <c r="O2002" i="1"/>
  <c r="O2003" i="1"/>
  <c r="O2004" i="1"/>
  <c r="O2005" i="1"/>
  <c r="O2006" i="1"/>
  <c r="O2007" i="1"/>
  <c r="O2008" i="1"/>
  <c r="O2009" i="1"/>
  <c r="O2010" i="1"/>
  <c r="O2011" i="1"/>
  <c r="O2012" i="1"/>
  <c r="O2013" i="1"/>
  <c r="O2014" i="1"/>
  <c r="O2015" i="1"/>
  <c r="O2016" i="1"/>
  <c r="O2017" i="1"/>
  <c r="O2018" i="1"/>
  <c r="O2019" i="1"/>
  <c r="O2020" i="1"/>
  <c r="O2021" i="1"/>
  <c r="O2022" i="1"/>
  <c r="O2023" i="1"/>
  <c r="O2024" i="1"/>
  <c r="O2025" i="1"/>
  <c r="O2026" i="1"/>
  <c r="O2027" i="1"/>
  <c r="O2028" i="1"/>
  <c r="O2029" i="1"/>
  <c r="O2030" i="1"/>
  <c r="O2031" i="1"/>
  <c r="O2032" i="1"/>
  <c r="O2033" i="1"/>
  <c r="O2034" i="1"/>
  <c r="O2035" i="1"/>
  <c r="O2036" i="1"/>
  <c r="O2037" i="1"/>
  <c r="O2038" i="1"/>
  <c r="O2039" i="1"/>
  <c r="O2040" i="1"/>
  <c r="O2041" i="1"/>
  <c r="O2042" i="1"/>
  <c r="O2043" i="1"/>
  <c r="O2044" i="1"/>
  <c r="O2045" i="1"/>
  <c r="O2046" i="1"/>
  <c r="O2047" i="1"/>
  <c r="O2048" i="1"/>
  <c r="O2049" i="1"/>
  <c r="O2050" i="1"/>
  <c r="O2051" i="1"/>
  <c r="O2052" i="1"/>
  <c r="O2053" i="1"/>
  <c r="O2054" i="1"/>
  <c r="O2055" i="1"/>
  <c r="O2056" i="1"/>
  <c r="O2057" i="1"/>
  <c r="O2058" i="1"/>
  <c r="O2059" i="1"/>
  <c r="O2060" i="1"/>
  <c r="O2061" i="1"/>
  <c r="O2062" i="1"/>
  <c r="O2063" i="1"/>
  <c r="O2064" i="1"/>
  <c r="O2065" i="1"/>
  <c r="O2066" i="1"/>
  <c r="O2067" i="1"/>
  <c r="O2068" i="1"/>
  <c r="O2069" i="1"/>
  <c r="O2070" i="1"/>
  <c r="O2071" i="1"/>
  <c r="O2072" i="1"/>
  <c r="O2073" i="1"/>
  <c r="O2074" i="1"/>
  <c r="O2075" i="1"/>
  <c r="O2076" i="1"/>
  <c r="O2077" i="1"/>
  <c r="O2078" i="1"/>
  <c r="O2079" i="1"/>
  <c r="O2080" i="1"/>
  <c r="O2081" i="1"/>
  <c r="O2082" i="1"/>
  <c r="O2083" i="1"/>
  <c r="O2084" i="1"/>
  <c r="O2085" i="1"/>
  <c r="O2086" i="1"/>
  <c r="O2087" i="1"/>
  <c r="O2088" i="1"/>
  <c r="O2089" i="1"/>
  <c r="O2090" i="1"/>
  <c r="O2091" i="1"/>
  <c r="O2092" i="1"/>
  <c r="O2093" i="1"/>
  <c r="O2094" i="1"/>
  <c r="O2095" i="1"/>
  <c r="O2096" i="1"/>
  <c r="O2097" i="1"/>
  <c r="O2098" i="1"/>
  <c r="O2099" i="1"/>
  <c r="O2100" i="1"/>
  <c r="O2101" i="1"/>
  <c r="O2102" i="1"/>
  <c r="O2103" i="1"/>
  <c r="O2104" i="1"/>
  <c r="O2105" i="1"/>
  <c r="O2106" i="1"/>
  <c r="O2107" i="1"/>
  <c r="O2108" i="1"/>
  <c r="O2109" i="1"/>
  <c r="O2110" i="1"/>
  <c r="O2111" i="1"/>
  <c r="O2112" i="1"/>
  <c r="O2113" i="1"/>
  <c r="O2114" i="1"/>
  <c r="O2115" i="1"/>
  <c r="O2116" i="1"/>
  <c r="O2117" i="1"/>
  <c r="O2118" i="1"/>
  <c r="O2119" i="1"/>
  <c r="O2120" i="1"/>
  <c r="O2121" i="1"/>
  <c r="O2122" i="1"/>
  <c r="O2123" i="1"/>
  <c r="O2124" i="1"/>
  <c r="O2125" i="1"/>
  <c r="O2126" i="1"/>
  <c r="O2127" i="1"/>
  <c r="O2128" i="1"/>
  <c r="O2129" i="1"/>
  <c r="O2130" i="1"/>
  <c r="O2131" i="1"/>
  <c r="O2132" i="1"/>
  <c r="O2133" i="1"/>
  <c r="O2134" i="1"/>
  <c r="O2135" i="1"/>
  <c r="O2136" i="1"/>
  <c r="O2137" i="1"/>
  <c r="O2138" i="1"/>
  <c r="O2139" i="1"/>
  <c r="O2140" i="1"/>
  <c r="O2141" i="1"/>
  <c r="O2142" i="1"/>
  <c r="O2143" i="1"/>
  <c r="O2144" i="1"/>
  <c r="O2145" i="1"/>
  <c r="O2146" i="1"/>
  <c r="O2147" i="1"/>
  <c r="O2148" i="1"/>
  <c r="O2149" i="1"/>
  <c r="O2150" i="1"/>
  <c r="O2151" i="1"/>
  <c r="O2152" i="1"/>
  <c r="O2153" i="1"/>
  <c r="O2154" i="1"/>
  <c r="O2155" i="1"/>
  <c r="O2156" i="1"/>
  <c r="O2157" i="1"/>
  <c r="O2158" i="1"/>
  <c r="O2159" i="1"/>
  <c r="O2160" i="1"/>
  <c r="O2161" i="1"/>
  <c r="O2162" i="1"/>
  <c r="O2163" i="1"/>
  <c r="O2164" i="1"/>
  <c r="O2165" i="1"/>
  <c r="O2166" i="1"/>
  <c r="O2167" i="1"/>
  <c r="O2168" i="1"/>
  <c r="O2169" i="1"/>
  <c r="O2170" i="1"/>
  <c r="O2171" i="1"/>
  <c r="O2172" i="1"/>
  <c r="O2173" i="1"/>
  <c r="O2174" i="1"/>
  <c r="O2175" i="1"/>
  <c r="O2176" i="1"/>
  <c r="O2177" i="1"/>
  <c r="O2178" i="1"/>
  <c r="O2179" i="1"/>
  <c r="O2180" i="1"/>
  <c r="O2181" i="1"/>
  <c r="O2182" i="1"/>
  <c r="O2183" i="1"/>
  <c r="O2184" i="1"/>
  <c r="O2185" i="1"/>
  <c r="O2186" i="1"/>
  <c r="O2187" i="1"/>
  <c r="O2188" i="1"/>
  <c r="O2189" i="1"/>
  <c r="O2190" i="1"/>
  <c r="O2191" i="1"/>
  <c r="O2192" i="1"/>
  <c r="O2193" i="1"/>
  <c r="O2194" i="1"/>
  <c r="O2195" i="1"/>
  <c r="O2196" i="1"/>
  <c r="O2197" i="1"/>
  <c r="O2198" i="1"/>
  <c r="O2199" i="1"/>
  <c r="O2200" i="1"/>
  <c r="O2201" i="1"/>
  <c r="O2202" i="1"/>
  <c r="O2203" i="1"/>
  <c r="O2204" i="1"/>
  <c r="O2205" i="1"/>
  <c r="O2206" i="1"/>
  <c r="O2207" i="1"/>
  <c r="O2208" i="1"/>
  <c r="O2209" i="1"/>
  <c r="O2210" i="1"/>
  <c r="O2211" i="1"/>
  <c r="O2212" i="1"/>
  <c r="O2213" i="1"/>
  <c r="O2214" i="1"/>
  <c r="O2215" i="1"/>
  <c r="O2216" i="1"/>
  <c r="O2217" i="1"/>
  <c r="O2218" i="1"/>
  <c r="O2219" i="1"/>
  <c r="O2220" i="1"/>
  <c r="O2221" i="1"/>
  <c r="O2222" i="1"/>
  <c r="O2223" i="1"/>
  <c r="O2224" i="1"/>
  <c r="O2225" i="1"/>
  <c r="O2226" i="1"/>
  <c r="O2227" i="1"/>
  <c r="O2228" i="1"/>
  <c r="O2229" i="1"/>
  <c r="O2230" i="1"/>
  <c r="O2231" i="1"/>
  <c r="O2232" i="1"/>
  <c r="O2233" i="1"/>
  <c r="O2234" i="1"/>
  <c r="O2235" i="1"/>
  <c r="O2236" i="1"/>
  <c r="O2237" i="1"/>
  <c r="O2238" i="1"/>
  <c r="O2239" i="1"/>
  <c r="O2240" i="1"/>
  <c r="O2241" i="1"/>
  <c r="O2242" i="1"/>
  <c r="O2243" i="1"/>
  <c r="O2244" i="1"/>
  <c r="O2245" i="1"/>
  <c r="O2246" i="1"/>
  <c r="O2247" i="1"/>
  <c r="O2248" i="1"/>
  <c r="O2249" i="1"/>
  <c r="O2250" i="1"/>
  <c r="O2251" i="1"/>
  <c r="O2252" i="1"/>
  <c r="O2253" i="1"/>
  <c r="O2254" i="1"/>
  <c r="O2255" i="1"/>
  <c r="O2256" i="1"/>
  <c r="O2257" i="1"/>
  <c r="O2258" i="1"/>
  <c r="O2259" i="1"/>
  <c r="O2260" i="1"/>
  <c r="O2261" i="1"/>
  <c r="O2262" i="1"/>
  <c r="O2263" i="1"/>
  <c r="O2264" i="1"/>
  <c r="O2265" i="1"/>
  <c r="O2266" i="1"/>
  <c r="O2267" i="1"/>
  <c r="O2268" i="1"/>
  <c r="O2269" i="1"/>
  <c r="O2270" i="1"/>
  <c r="O2271" i="1"/>
  <c r="O2272" i="1"/>
  <c r="O2273" i="1"/>
  <c r="O2274" i="1"/>
  <c r="O2275" i="1"/>
  <c r="O2276" i="1"/>
  <c r="O2277" i="1"/>
  <c r="O2278" i="1"/>
  <c r="O2279" i="1"/>
  <c r="O2280" i="1"/>
  <c r="O2281" i="1"/>
  <c r="O2282" i="1"/>
  <c r="O2283" i="1"/>
  <c r="O2284" i="1"/>
  <c r="O2285" i="1"/>
  <c r="O2286" i="1"/>
  <c r="O2287" i="1"/>
  <c r="O2288" i="1"/>
  <c r="O2289" i="1"/>
  <c r="O2290" i="1"/>
  <c r="O2291" i="1"/>
  <c r="O2292" i="1"/>
  <c r="O2293" i="1"/>
  <c r="O2294" i="1"/>
  <c r="O2295" i="1"/>
  <c r="O2296" i="1"/>
  <c r="O2297" i="1"/>
  <c r="O2298" i="1"/>
  <c r="O2299" i="1"/>
  <c r="O2300" i="1"/>
  <c r="O2301" i="1"/>
  <c r="O2302" i="1"/>
  <c r="O2303" i="1"/>
  <c r="O2304" i="1"/>
  <c r="O2305" i="1"/>
  <c r="O2306" i="1"/>
  <c r="O2307" i="1"/>
  <c r="O2308" i="1"/>
  <c r="O2309" i="1"/>
  <c r="O2310" i="1"/>
  <c r="O2311" i="1"/>
  <c r="O2312" i="1"/>
  <c r="O2313" i="1"/>
  <c r="O2314" i="1"/>
  <c r="O2315" i="1"/>
  <c r="O2316" i="1"/>
  <c r="O2317" i="1"/>
  <c r="O2318" i="1"/>
  <c r="O2319" i="1"/>
  <c r="O2320" i="1"/>
  <c r="O2321" i="1"/>
  <c r="O2322" i="1"/>
  <c r="O2323" i="1"/>
  <c r="O2324" i="1"/>
  <c r="O2325" i="1"/>
  <c r="O2326" i="1"/>
  <c r="O2327" i="1"/>
  <c r="O2328" i="1"/>
  <c r="O2329" i="1"/>
  <c r="O2330" i="1"/>
  <c r="O2331" i="1"/>
  <c r="O2332" i="1"/>
  <c r="O2333" i="1"/>
  <c r="O2334" i="1"/>
  <c r="O2335" i="1"/>
  <c r="O2336" i="1"/>
  <c r="O2337" i="1"/>
  <c r="O2338" i="1"/>
  <c r="O2339" i="1"/>
  <c r="O2340" i="1"/>
  <c r="O2341" i="1"/>
  <c r="O2342" i="1"/>
  <c r="O2343" i="1"/>
  <c r="O2344" i="1"/>
  <c r="O2345" i="1"/>
  <c r="O2346" i="1"/>
  <c r="O2347" i="1"/>
  <c r="O2348" i="1"/>
  <c r="O2349" i="1"/>
  <c r="O2350" i="1"/>
  <c r="O2351" i="1"/>
  <c r="O2352" i="1"/>
  <c r="O2353" i="1"/>
  <c r="O2354" i="1"/>
  <c r="O2355" i="1"/>
  <c r="O2356" i="1"/>
  <c r="O2357" i="1"/>
  <c r="O2358" i="1"/>
  <c r="O2359" i="1"/>
  <c r="O2360" i="1"/>
  <c r="O2361" i="1"/>
  <c r="O2362" i="1"/>
  <c r="O2363" i="1"/>
  <c r="O2364" i="1"/>
  <c r="O2365" i="1"/>
  <c r="O2366" i="1"/>
  <c r="O2367" i="1"/>
  <c r="O2368" i="1"/>
  <c r="O2369" i="1"/>
  <c r="O2370" i="1"/>
  <c r="O2371" i="1"/>
  <c r="O2372" i="1"/>
  <c r="O2373" i="1"/>
  <c r="O2374" i="1"/>
  <c r="O2375" i="1"/>
  <c r="O2376" i="1"/>
  <c r="O2377" i="1"/>
  <c r="O2378" i="1"/>
  <c r="O2379" i="1"/>
  <c r="O2380" i="1"/>
  <c r="O2381" i="1"/>
  <c r="O2382" i="1"/>
  <c r="O2383" i="1"/>
  <c r="O2384" i="1"/>
  <c r="O2385" i="1"/>
  <c r="O2386" i="1"/>
  <c r="O2387" i="1"/>
  <c r="O2388" i="1"/>
  <c r="O2389" i="1"/>
  <c r="O2390" i="1"/>
  <c r="O2391" i="1"/>
  <c r="O2392" i="1"/>
  <c r="O2393" i="1"/>
  <c r="O2394" i="1"/>
  <c r="O2395" i="1"/>
  <c r="O2396" i="1"/>
  <c r="O2397" i="1"/>
  <c r="O2398" i="1"/>
  <c r="O2399" i="1"/>
  <c r="O2400" i="1"/>
  <c r="O2401" i="1"/>
  <c r="O2402" i="1"/>
  <c r="O2403" i="1"/>
  <c r="O2404" i="1"/>
  <c r="O2405" i="1"/>
  <c r="O2406" i="1"/>
  <c r="O2407" i="1"/>
  <c r="O2408" i="1"/>
  <c r="O2409" i="1"/>
  <c r="O2410" i="1"/>
  <c r="O2411" i="1"/>
  <c r="O2412" i="1"/>
  <c r="O2413" i="1"/>
  <c r="O2414" i="1"/>
  <c r="O2415" i="1"/>
  <c r="O2416" i="1"/>
  <c r="O2417" i="1"/>
  <c r="O2418" i="1"/>
  <c r="O2419" i="1"/>
  <c r="O2420" i="1"/>
  <c r="O2421" i="1"/>
  <c r="O2422" i="1"/>
  <c r="O2423" i="1"/>
  <c r="O2424" i="1"/>
  <c r="O2425" i="1"/>
  <c r="O2426" i="1"/>
  <c r="O2427" i="1"/>
  <c r="O2428" i="1"/>
  <c r="O2429" i="1"/>
  <c r="O2430" i="1"/>
  <c r="O2431" i="1"/>
  <c r="O2432" i="1"/>
  <c r="O2433" i="1"/>
  <c r="O2434" i="1"/>
  <c r="O2435" i="1"/>
  <c r="O2436" i="1"/>
  <c r="O2437" i="1"/>
  <c r="O2438" i="1"/>
  <c r="O2439" i="1"/>
  <c r="O2440" i="1"/>
  <c r="O2441" i="1"/>
  <c r="O2442" i="1"/>
  <c r="O2443" i="1"/>
  <c r="O2444" i="1"/>
  <c r="O2445" i="1"/>
  <c r="O2446" i="1"/>
  <c r="O2447" i="1"/>
  <c r="O2448" i="1"/>
  <c r="O2449" i="1"/>
  <c r="O2450" i="1"/>
  <c r="O2451" i="1"/>
  <c r="O2452" i="1"/>
  <c r="O2453" i="1"/>
  <c r="O2454" i="1"/>
  <c r="O2455" i="1"/>
  <c r="O2456" i="1"/>
  <c r="O2457" i="1"/>
  <c r="O2458" i="1"/>
  <c r="O2459" i="1"/>
  <c r="O2460" i="1"/>
  <c r="O2461" i="1"/>
  <c r="O2462" i="1"/>
  <c r="O2463" i="1"/>
  <c r="O2464" i="1"/>
  <c r="O2465" i="1"/>
  <c r="O2466" i="1"/>
  <c r="O2467" i="1"/>
  <c r="O2468" i="1"/>
  <c r="O2469" i="1"/>
  <c r="O2470" i="1"/>
  <c r="O2471" i="1"/>
  <c r="O2472" i="1"/>
  <c r="O2473" i="1"/>
  <c r="O2474" i="1"/>
  <c r="O2475" i="1"/>
  <c r="O2476" i="1"/>
  <c r="O2477" i="1"/>
  <c r="O2478" i="1"/>
  <c r="O2479" i="1"/>
  <c r="O2480" i="1"/>
  <c r="O2481" i="1"/>
  <c r="O2482" i="1"/>
  <c r="O2483" i="1"/>
  <c r="O2484" i="1"/>
  <c r="O2485" i="1"/>
  <c r="O2486" i="1"/>
  <c r="O2487" i="1"/>
  <c r="O2488" i="1"/>
  <c r="O2489" i="1"/>
  <c r="O2490" i="1"/>
  <c r="O2491" i="1"/>
  <c r="O2492" i="1"/>
  <c r="O2493" i="1"/>
  <c r="O2494" i="1"/>
  <c r="O2495" i="1"/>
  <c r="O2496" i="1"/>
  <c r="O2497" i="1"/>
  <c r="O2498" i="1"/>
  <c r="O2499" i="1"/>
  <c r="O2500" i="1"/>
  <c r="O2501" i="1"/>
  <c r="O2502" i="1"/>
  <c r="O2503" i="1"/>
  <c r="O2504" i="1"/>
  <c r="O2505" i="1"/>
  <c r="O2506" i="1"/>
  <c r="O2507" i="1"/>
  <c r="O2508" i="1"/>
  <c r="O2509" i="1"/>
  <c r="O2510" i="1"/>
  <c r="O2511" i="1"/>
  <c r="O2512" i="1"/>
  <c r="O2513" i="1"/>
  <c r="O2514" i="1"/>
  <c r="O2515" i="1"/>
  <c r="O2516" i="1"/>
  <c r="O2517" i="1"/>
  <c r="O2518" i="1"/>
  <c r="O2519" i="1"/>
  <c r="O2520" i="1"/>
  <c r="O2521" i="1"/>
  <c r="O2522" i="1"/>
  <c r="O2523" i="1"/>
  <c r="O2524" i="1"/>
  <c r="O2525" i="1"/>
  <c r="O2526" i="1"/>
  <c r="O2527" i="1"/>
  <c r="O2528" i="1"/>
  <c r="O2529" i="1"/>
  <c r="O2530" i="1"/>
  <c r="O2531" i="1"/>
  <c r="O2532" i="1"/>
  <c r="O2533" i="1"/>
  <c r="O2534" i="1"/>
  <c r="O2535" i="1"/>
  <c r="O2536" i="1"/>
  <c r="O2537" i="1"/>
  <c r="O2538" i="1"/>
  <c r="O2539" i="1"/>
  <c r="O2540" i="1"/>
  <c r="O2541" i="1"/>
  <c r="O2542" i="1"/>
  <c r="O2543" i="1"/>
  <c r="O2544" i="1"/>
  <c r="O2545" i="1"/>
  <c r="O2546" i="1"/>
  <c r="O2547" i="1"/>
  <c r="O2548" i="1"/>
  <c r="O2549" i="1"/>
  <c r="O2550" i="1"/>
  <c r="O2551" i="1"/>
  <c r="O2552" i="1"/>
  <c r="O2553" i="1"/>
  <c r="O2554" i="1"/>
  <c r="O2555" i="1"/>
  <c r="O2556" i="1"/>
  <c r="O2557" i="1"/>
  <c r="O2558" i="1"/>
  <c r="O2559" i="1"/>
  <c r="O2560" i="1"/>
  <c r="O2561" i="1"/>
  <c r="O2562" i="1"/>
  <c r="O2563" i="1"/>
  <c r="O2564" i="1"/>
  <c r="O2565" i="1"/>
  <c r="O2566" i="1"/>
  <c r="O2567" i="1"/>
  <c r="O2568" i="1"/>
  <c r="O2569" i="1"/>
  <c r="O2570" i="1"/>
  <c r="O2571" i="1"/>
  <c r="O2572" i="1"/>
  <c r="O2573" i="1"/>
  <c r="O2574" i="1"/>
  <c r="O2575" i="1"/>
  <c r="O2576" i="1"/>
  <c r="O2577" i="1"/>
  <c r="O2578" i="1"/>
  <c r="O2579" i="1"/>
  <c r="O2580" i="1"/>
  <c r="O2581" i="1"/>
  <c r="O2582" i="1"/>
  <c r="O2583" i="1"/>
  <c r="O2584" i="1"/>
  <c r="O2585" i="1"/>
  <c r="O2586" i="1"/>
  <c r="O2587" i="1"/>
  <c r="O2588" i="1"/>
  <c r="O2589" i="1"/>
  <c r="O2590" i="1"/>
  <c r="O2591" i="1"/>
  <c r="O2592" i="1"/>
  <c r="O2593" i="1"/>
  <c r="O2594" i="1"/>
  <c r="O2595" i="1"/>
  <c r="O2596" i="1"/>
  <c r="O2597" i="1"/>
  <c r="O2598" i="1"/>
  <c r="O2599" i="1"/>
  <c r="O2600" i="1"/>
  <c r="O2601" i="1"/>
  <c r="O2602" i="1"/>
  <c r="O2603" i="1"/>
  <c r="O2604" i="1"/>
  <c r="O2605" i="1"/>
  <c r="O2606" i="1"/>
  <c r="O2607" i="1"/>
  <c r="O2608" i="1"/>
  <c r="O2609" i="1"/>
  <c r="O2610" i="1"/>
  <c r="O2611" i="1"/>
  <c r="O2612" i="1"/>
  <c r="O2613" i="1"/>
  <c r="O2614" i="1"/>
  <c r="O2615" i="1"/>
  <c r="O2616" i="1"/>
  <c r="O2617" i="1"/>
  <c r="O2618" i="1"/>
  <c r="O2619" i="1"/>
  <c r="O2620" i="1"/>
  <c r="O2621" i="1"/>
  <c r="O2622" i="1"/>
  <c r="O2623" i="1"/>
  <c r="O2624" i="1"/>
  <c r="O2625" i="1"/>
  <c r="O2626" i="1"/>
  <c r="O2627" i="1"/>
  <c r="O2628" i="1"/>
  <c r="O2629" i="1"/>
  <c r="O2630" i="1"/>
  <c r="O2631" i="1"/>
  <c r="O2632" i="1"/>
  <c r="O2633" i="1"/>
  <c r="O2634" i="1"/>
  <c r="O2635" i="1"/>
  <c r="O2636" i="1"/>
  <c r="O2637" i="1"/>
  <c r="O2638" i="1"/>
  <c r="O2639" i="1"/>
  <c r="O2640" i="1"/>
  <c r="O2641" i="1"/>
  <c r="O2642" i="1"/>
  <c r="O2643" i="1"/>
  <c r="O2644" i="1"/>
  <c r="O2645" i="1"/>
  <c r="O2646" i="1"/>
  <c r="O2647" i="1"/>
  <c r="O2648" i="1"/>
  <c r="O2649" i="1"/>
  <c r="O2650" i="1"/>
  <c r="O2651" i="1"/>
  <c r="O2652" i="1"/>
  <c r="O2653" i="1"/>
  <c r="O2654" i="1"/>
  <c r="O2655" i="1"/>
  <c r="O2656" i="1"/>
  <c r="O2657" i="1"/>
  <c r="O2658" i="1"/>
  <c r="O2659" i="1"/>
  <c r="O2660" i="1"/>
  <c r="O2661" i="1"/>
  <c r="O2662" i="1"/>
  <c r="O2663" i="1"/>
  <c r="O2664" i="1"/>
  <c r="O2665" i="1"/>
  <c r="O2666" i="1"/>
  <c r="O2667" i="1"/>
  <c r="O2668" i="1"/>
  <c r="O2669" i="1"/>
  <c r="O2670" i="1"/>
  <c r="O2671" i="1"/>
  <c r="O2672" i="1"/>
  <c r="O2673" i="1"/>
  <c r="O2674" i="1"/>
  <c r="O2675" i="1"/>
  <c r="O2676" i="1"/>
  <c r="O2677" i="1"/>
  <c r="O2678" i="1"/>
  <c r="O2679" i="1"/>
  <c r="O2680" i="1"/>
  <c r="O2681" i="1"/>
  <c r="O2682" i="1"/>
  <c r="O2683" i="1"/>
  <c r="O2684" i="1"/>
  <c r="O2685" i="1"/>
  <c r="O2686" i="1"/>
  <c r="O2687" i="1"/>
  <c r="O2688" i="1"/>
  <c r="O2689" i="1"/>
  <c r="O2690" i="1"/>
  <c r="O2691" i="1"/>
  <c r="O2692" i="1"/>
  <c r="O2693" i="1"/>
  <c r="O2694" i="1"/>
  <c r="O2695" i="1"/>
  <c r="O2696" i="1"/>
  <c r="O2697" i="1"/>
  <c r="O2698" i="1"/>
  <c r="O2699" i="1"/>
  <c r="O2700" i="1"/>
  <c r="O2701" i="1"/>
  <c r="O2702" i="1"/>
  <c r="O2703" i="1"/>
  <c r="O2704" i="1"/>
  <c r="O2705" i="1"/>
  <c r="O2706" i="1"/>
  <c r="O2707" i="1"/>
  <c r="O2708" i="1"/>
  <c r="O2709" i="1"/>
  <c r="O2710" i="1"/>
  <c r="O2711" i="1"/>
  <c r="O2712" i="1"/>
  <c r="O2713" i="1"/>
  <c r="O2714" i="1"/>
  <c r="O2715" i="1"/>
  <c r="O2716" i="1"/>
  <c r="O2717" i="1"/>
  <c r="O2718" i="1"/>
  <c r="O2719" i="1"/>
  <c r="O2720" i="1"/>
  <c r="O2721" i="1"/>
  <c r="O2722" i="1"/>
  <c r="O2723" i="1"/>
  <c r="O2724" i="1"/>
  <c r="O2725" i="1"/>
  <c r="O2726" i="1"/>
  <c r="O2727" i="1"/>
  <c r="O2728" i="1"/>
  <c r="O2729" i="1"/>
  <c r="O2730" i="1"/>
  <c r="O2731" i="1"/>
  <c r="O2732" i="1"/>
  <c r="O2733" i="1"/>
  <c r="O2734" i="1"/>
  <c r="O2735" i="1"/>
  <c r="O2736" i="1"/>
  <c r="O2737" i="1"/>
  <c r="O2738" i="1"/>
  <c r="O2739" i="1"/>
  <c r="O2740" i="1"/>
  <c r="O2741" i="1"/>
  <c r="O2742" i="1"/>
  <c r="O2743" i="1"/>
  <c r="O2744" i="1"/>
  <c r="O2745" i="1"/>
  <c r="O2746" i="1"/>
  <c r="O2747" i="1"/>
  <c r="O2748" i="1"/>
  <c r="O2749" i="1"/>
  <c r="O2750" i="1"/>
  <c r="O2751" i="1"/>
  <c r="O2752" i="1"/>
  <c r="O2753" i="1"/>
  <c r="O2754" i="1"/>
  <c r="O2755" i="1"/>
  <c r="O2756" i="1"/>
  <c r="O2757" i="1"/>
  <c r="O2758" i="1"/>
  <c r="O2759" i="1"/>
  <c r="O2760" i="1"/>
  <c r="O2761" i="1"/>
  <c r="O2762" i="1"/>
  <c r="O2763" i="1"/>
  <c r="O2764" i="1"/>
  <c r="O2765" i="1"/>
  <c r="O2766" i="1"/>
  <c r="O2767" i="1"/>
  <c r="O2768" i="1"/>
  <c r="O2769" i="1"/>
  <c r="O2770" i="1"/>
  <c r="O2771" i="1"/>
  <c r="O2772" i="1"/>
  <c r="O2773" i="1"/>
  <c r="O2774" i="1"/>
  <c r="O2775" i="1"/>
  <c r="O2776" i="1"/>
  <c r="O2777" i="1"/>
  <c r="O2778" i="1"/>
  <c r="O2779" i="1"/>
  <c r="O2780" i="1"/>
  <c r="O2781" i="1"/>
  <c r="O2782" i="1"/>
  <c r="O2783" i="1"/>
  <c r="O2784" i="1"/>
  <c r="O2785" i="1"/>
  <c r="O2786" i="1"/>
  <c r="O2787" i="1"/>
  <c r="O2788" i="1"/>
  <c r="O2789" i="1"/>
  <c r="O2790" i="1"/>
  <c r="O2791" i="1"/>
  <c r="O2792" i="1"/>
  <c r="O2793" i="1"/>
  <c r="O2794" i="1"/>
  <c r="O2795" i="1"/>
  <c r="O2796" i="1"/>
  <c r="O2797" i="1"/>
  <c r="O2798" i="1"/>
  <c r="O2799" i="1"/>
  <c r="O2800" i="1"/>
  <c r="O2801" i="1"/>
  <c r="O2802" i="1"/>
  <c r="O2803" i="1"/>
  <c r="O2804" i="1"/>
  <c r="O2805" i="1"/>
  <c r="O2806" i="1"/>
  <c r="O2807" i="1"/>
  <c r="O2808" i="1"/>
  <c r="O2809" i="1"/>
  <c r="O2810" i="1"/>
  <c r="O2811" i="1"/>
  <c r="O2812" i="1"/>
  <c r="O2813" i="1"/>
  <c r="O2814" i="1"/>
  <c r="O2815" i="1"/>
  <c r="O2816" i="1"/>
  <c r="O2817" i="1"/>
  <c r="O2818" i="1"/>
  <c r="O2819" i="1"/>
  <c r="O2820" i="1"/>
  <c r="O2821" i="1"/>
  <c r="O2822" i="1"/>
  <c r="O2823" i="1"/>
  <c r="O2824" i="1"/>
  <c r="O2825" i="1"/>
  <c r="O2826" i="1"/>
  <c r="O2827" i="1"/>
  <c r="O2828" i="1"/>
  <c r="O2829" i="1"/>
  <c r="O2830" i="1"/>
  <c r="O2831" i="1"/>
  <c r="O2832" i="1"/>
  <c r="O2833" i="1"/>
  <c r="O2834" i="1"/>
  <c r="O2835" i="1"/>
  <c r="O2836" i="1"/>
  <c r="O2837" i="1"/>
  <c r="O2838" i="1"/>
  <c r="O2839" i="1"/>
  <c r="O2840" i="1"/>
  <c r="O2841" i="1"/>
  <c r="O2842" i="1"/>
  <c r="O2843" i="1"/>
  <c r="O2844" i="1"/>
  <c r="O2845" i="1"/>
  <c r="O2846" i="1"/>
  <c r="O2847" i="1"/>
  <c r="O2848" i="1"/>
  <c r="O2849" i="1"/>
  <c r="O2850" i="1"/>
  <c r="O2851" i="1"/>
  <c r="O2852" i="1"/>
  <c r="O2853" i="1"/>
  <c r="O2854" i="1"/>
  <c r="O2855" i="1"/>
  <c r="O2856" i="1"/>
  <c r="O2857" i="1"/>
  <c r="O2858" i="1"/>
  <c r="O2859" i="1"/>
  <c r="O2860" i="1"/>
  <c r="O2861" i="1"/>
  <c r="O2862" i="1"/>
  <c r="O2863" i="1"/>
  <c r="O2864" i="1"/>
  <c r="O2865" i="1"/>
  <c r="O2866" i="1"/>
  <c r="O2867" i="1"/>
  <c r="O2868" i="1"/>
  <c r="O2869" i="1"/>
  <c r="O2870" i="1"/>
  <c r="O2871" i="1"/>
  <c r="O2872" i="1"/>
  <c r="O2873" i="1"/>
  <c r="O2874" i="1"/>
  <c r="O2875" i="1"/>
  <c r="O2876" i="1"/>
  <c r="O2877" i="1"/>
  <c r="O2878" i="1"/>
  <c r="O2879" i="1"/>
  <c r="O2880" i="1"/>
  <c r="O2881" i="1"/>
  <c r="O2882" i="1"/>
  <c r="O2883" i="1"/>
  <c r="O2884" i="1"/>
  <c r="O2885" i="1"/>
  <c r="O2886" i="1"/>
  <c r="O2887" i="1"/>
  <c r="O2888" i="1"/>
  <c r="O2889" i="1"/>
  <c r="O2890" i="1"/>
  <c r="O2891" i="1"/>
  <c r="O2892" i="1"/>
  <c r="O2893" i="1"/>
  <c r="O2894" i="1"/>
  <c r="O2895" i="1"/>
  <c r="O2896" i="1"/>
  <c r="O2897" i="1"/>
  <c r="O2898" i="1"/>
  <c r="O2899" i="1"/>
  <c r="O2900" i="1"/>
  <c r="O2901" i="1"/>
  <c r="O2902" i="1"/>
  <c r="O2903" i="1"/>
  <c r="O2904" i="1"/>
  <c r="O2905" i="1"/>
  <c r="O2906" i="1"/>
  <c r="O2907" i="1"/>
  <c r="O2908" i="1"/>
  <c r="O2909" i="1"/>
  <c r="O2910" i="1"/>
  <c r="O2911" i="1"/>
  <c r="O2912" i="1"/>
  <c r="O2913" i="1"/>
  <c r="O2914" i="1"/>
  <c r="O2915" i="1"/>
  <c r="O2916" i="1"/>
  <c r="O2917" i="1"/>
  <c r="O2918" i="1"/>
  <c r="O2919" i="1"/>
  <c r="O2920" i="1"/>
  <c r="O2921" i="1"/>
  <c r="O2922" i="1"/>
  <c r="O2923" i="1"/>
  <c r="O2924" i="1"/>
  <c r="O2925" i="1"/>
  <c r="O2926" i="1"/>
  <c r="O2927" i="1"/>
  <c r="O2928" i="1"/>
  <c r="O2929" i="1"/>
  <c r="O2930" i="1"/>
  <c r="O2931" i="1"/>
  <c r="O2932" i="1"/>
  <c r="O2933" i="1"/>
  <c r="O2934" i="1"/>
  <c r="O2935" i="1"/>
  <c r="O2936" i="1"/>
  <c r="O2937" i="1"/>
  <c r="O2938" i="1"/>
  <c r="O2939" i="1"/>
  <c r="O2940" i="1"/>
  <c r="O2941" i="1"/>
  <c r="O2942" i="1"/>
  <c r="O2943" i="1"/>
  <c r="O2944" i="1"/>
  <c r="O2945" i="1"/>
  <c r="O2946" i="1"/>
  <c r="O2947" i="1"/>
  <c r="O2948" i="1"/>
  <c r="O2949" i="1"/>
  <c r="O2950" i="1"/>
  <c r="O2951" i="1"/>
  <c r="O2952" i="1"/>
  <c r="O2953" i="1"/>
  <c r="O2954" i="1"/>
  <c r="O2955" i="1"/>
  <c r="O2956" i="1"/>
  <c r="O2957" i="1"/>
  <c r="O2958" i="1"/>
  <c r="O2959" i="1"/>
  <c r="O2960" i="1"/>
  <c r="O2961" i="1"/>
  <c r="O2962" i="1"/>
  <c r="O2963" i="1"/>
  <c r="O2964" i="1"/>
  <c r="O2965" i="1"/>
  <c r="O2966" i="1"/>
  <c r="O2967" i="1"/>
  <c r="O2968" i="1"/>
  <c r="O2969" i="1"/>
  <c r="O2970" i="1"/>
  <c r="O2971" i="1"/>
  <c r="O2972" i="1"/>
  <c r="O2973" i="1"/>
  <c r="O2974" i="1"/>
  <c r="O2975" i="1"/>
  <c r="O2976" i="1"/>
  <c r="O2977" i="1"/>
  <c r="O2978" i="1"/>
  <c r="O2979" i="1"/>
  <c r="O2980" i="1"/>
  <c r="O2981" i="1"/>
  <c r="O2982" i="1"/>
  <c r="O2983" i="1"/>
  <c r="O2984" i="1"/>
  <c r="O2985" i="1"/>
  <c r="O2986" i="1"/>
  <c r="O2987" i="1"/>
  <c r="O2988" i="1"/>
  <c r="O2989" i="1"/>
  <c r="O2990" i="1"/>
  <c r="O2991" i="1"/>
  <c r="O2992" i="1"/>
  <c r="O2993" i="1"/>
  <c r="O2994" i="1"/>
  <c r="O2995" i="1"/>
  <c r="O2996" i="1"/>
  <c r="O2997" i="1"/>
  <c r="O2998" i="1"/>
  <c r="O2999" i="1"/>
  <c r="O3000" i="1"/>
  <c r="O3001" i="1"/>
  <c r="O3002" i="1"/>
  <c r="O3003" i="1"/>
  <c r="O3004" i="1"/>
  <c r="O3005" i="1"/>
  <c r="O3006" i="1"/>
  <c r="O3007" i="1"/>
  <c r="O3008" i="1"/>
  <c r="O3009" i="1"/>
  <c r="O3010" i="1"/>
  <c r="O3011" i="1"/>
  <c r="O3012" i="1"/>
  <c r="O3013" i="1"/>
  <c r="O3014" i="1"/>
  <c r="O3015" i="1"/>
  <c r="O3016" i="1"/>
  <c r="O3017" i="1"/>
  <c r="O3018" i="1"/>
  <c r="O3019" i="1"/>
  <c r="O3020" i="1"/>
  <c r="O3021" i="1"/>
  <c r="O3022" i="1"/>
  <c r="O3023" i="1"/>
  <c r="O3024" i="1"/>
  <c r="O3025" i="1"/>
  <c r="O3026" i="1"/>
  <c r="O3027" i="1"/>
  <c r="O3028" i="1"/>
  <c r="O3029" i="1"/>
  <c r="O3030" i="1"/>
  <c r="O3031" i="1"/>
  <c r="O3032" i="1"/>
  <c r="O3033" i="1"/>
  <c r="O3034" i="1"/>
  <c r="O3035" i="1"/>
  <c r="O3036" i="1"/>
  <c r="O3037" i="1"/>
  <c r="O3038" i="1"/>
  <c r="O3039" i="1"/>
  <c r="O3040" i="1"/>
  <c r="O3041" i="1"/>
  <c r="O3042" i="1"/>
  <c r="O3043" i="1"/>
  <c r="O3044" i="1"/>
  <c r="O3045" i="1"/>
  <c r="O3046" i="1"/>
  <c r="O3047" i="1"/>
  <c r="O3048" i="1"/>
  <c r="O3049" i="1"/>
  <c r="O3050" i="1"/>
  <c r="O3051" i="1"/>
  <c r="O3052" i="1"/>
  <c r="O3053" i="1"/>
  <c r="O3054" i="1"/>
  <c r="O3055" i="1"/>
  <c r="O3056" i="1"/>
  <c r="O3057" i="1"/>
  <c r="O3058" i="1"/>
  <c r="O3059" i="1"/>
  <c r="O3060" i="1"/>
  <c r="O3061" i="1"/>
  <c r="O3062" i="1"/>
  <c r="O3063" i="1"/>
  <c r="O3064" i="1"/>
  <c r="O3065" i="1"/>
  <c r="O3066" i="1"/>
  <c r="O3067" i="1"/>
  <c r="O3068" i="1"/>
  <c r="O3069" i="1"/>
  <c r="O3070" i="1"/>
  <c r="O3071" i="1"/>
  <c r="O3072" i="1"/>
  <c r="O3073" i="1"/>
  <c r="O3074" i="1"/>
  <c r="O3075" i="1"/>
  <c r="O3076" i="1"/>
  <c r="O3077" i="1"/>
  <c r="O3078" i="1"/>
  <c r="O3079" i="1"/>
  <c r="O3080" i="1"/>
  <c r="O3081" i="1"/>
  <c r="O3082" i="1"/>
  <c r="O3083" i="1"/>
  <c r="O3084" i="1"/>
  <c r="O3085" i="1"/>
  <c r="O3086" i="1"/>
  <c r="O3087" i="1"/>
  <c r="O3088" i="1"/>
  <c r="O3089" i="1"/>
  <c r="O3090" i="1"/>
  <c r="O3091" i="1"/>
  <c r="O3092" i="1"/>
  <c r="O3093" i="1"/>
  <c r="O3094" i="1"/>
  <c r="O3095" i="1"/>
  <c r="O3096" i="1"/>
  <c r="O3097" i="1"/>
  <c r="O3098" i="1"/>
  <c r="O3099" i="1"/>
  <c r="O3100" i="1"/>
  <c r="O3101" i="1"/>
  <c r="O3102" i="1"/>
  <c r="O3103" i="1"/>
  <c r="O3104" i="1"/>
  <c r="O3105" i="1"/>
  <c r="O3106" i="1"/>
  <c r="O3107" i="1"/>
  <c r="O3108" i="1"/>
  <c r="O3109" i="1"/>
  <c r="O3110" i="1"/>
  <c r="O3111" i="1"/>
  <c r="O3112" i="1"/>
  <c r="O3113" i="1"/>
  <c r="O3114" i="1"/>
  <c r="O3115" i="1"/>
  <c r="O3116" i="1"/>
  <c r="O3117" i="1"/>
  <c r="O3118" i="1"/>
  <c r="O3119" i="1"/>
  <c r="O3120" i="1"/>
  <c r="O3121" i="1"/>
  <c r="O3122" i="1"/>
  <c r="O3123" i="1"/>
  <c r="O3124" i="1"/>
  <c r="O3125" i="1"/>
  <c r="O3126" i="1"/>
  <c r="O3127" i="1"/>
  <c r="O3128" i="1"/>
  <c r="O3129" i="1"/>
  <c r="O3130" i="1"/>
  <c r="O3131" i="1"/>
  <c r="O3132" i="1"/>
  <c r="O3133" i="1"/>
  <c r="O3134" i="1"/>
  <c r="O3135" i="1"/>
  <c r="O3136" i="1"/>
  <c r="O3137" i="1"/>
  <c r="O3138" i="1"/>
  <c r="O3139" i="1"/>
  <c r="O3140" i="1"/>
  <c r="O3141" i="1"/>
  <c r="O3142" i="1"/>
  <c r="O3143" i="1"/>
  <c r="O3144" i="1"/>
  <c r="O3145" i="1"/>
  <c r="O3146" i="1"/>
  <c r="O3147" i="1"/>
  <c r="O3148" i="1"/>
  <c r="O3149" i="1"/>
  <c r="O3150" i="1"/>
  <c r="O3151" i="1"/>
  <c r="O3152" i="1"/>
  <c r="O3153" i="1"/>
  <c r="O3154" i="1"/>
  <c r="O3155" i="1"/>
  <c r="O3156" i="1"/>
  <c r="O3157" i="1"/>
  <c r="O3158" i="1"/>
  <c r="O3159" i="1"/>
  <c r="O3160" i="1"/>
  <c r="O3161" i="1"/>
  <c r="O3162" i="1"/>
  <c r="O3163" i="1"/>
  <c r="O3164" i="1"/>
  <c r="O3165" i="1"/>
  <c r="O3166" i="1"/>
  <c r="O3167" i="1"/>
  <c r="O3168" i="1"/>
  <c r="O3169" i="1"/>
  <c r="O3170" i="1"/>
  <c r="O3171" i="1"/>
  <c r="O3172" i="1"/>
  <c r="O3173" i="1"/>
  <c r="O3174" i="1"/>
  <c r="O3175" i="1"/>
  <c r="O3176" i="1"/>
  <c r="O3177" i="1"/>
  <c r="O3178" i="1"/>
  <c r="O3179" i="1"/>
  <c r="O3180" i="1"/>
  <c r="O3181" i="1"/>
  <c r="O3182" i="1"/>
  <c r="O3183" i="1"/>
  <c r="O3184" i="1"/>
  <c r="O3185" i="1"/>
  <c r="O3186" i="1"/>
  <c r="O3187" i="1"/>
  <c r="O3188" i="1"/>
  <c r="O3189" i="1"/>
  <c r="O3190" i="1"/>
  <c r="O3191" i="1"/>
  <c r="O3192" i="1"/>
  <c r="O3193" i="1"/>
  <c r="O3194" i="1"/>
  <c r="O3195" i="1"/>
  <c r="O3196" i="1"/>
  <c r="O3197" i="1"/>
  <c r="O3198" i="1"/>
  <c r="O3199" i="1"/>
  <c r="O3200" i="1"/>
  <c r="O3201" i="1"/>
  <c r="O3202" i="1"/>
  <c r="O3203" i="1"/>
  <c r="O3204" i="1"/>
  <c r="O3205" i="1"/>
  <c r="O3206" i="1"/>
  <c r="O3207" i="1"/>
  <c r="O3208" i="1"/>
  <c r="O3209" i="1"/>
  <c r="O3210" i="1"/>
  <c r="O3211" i="1"/>
  <c r="O3212" i="1"/>
  <c r="O3213" i="1"/>
  <c r="O3214" i="1"/>
  <c r="O3215" i="1"/>
  <c r="O3216" i="1"/>
  <c r="O3217" i="1"/>
  <c r="O3218" i="1"/>
  <c r="O3219" i="1"/>
  <c r="O3220" i="1"/>
  <c r="O3221" i="1"/>
  <c r="O3222" i="1"/>
  <c r="O3223" i="1"/>
  <c r="O3224" i="1"/>
  <c r="O3225" i="1"/>
  <c r="O3226" i="1"/>
  <c r="O3227" i="1"/>
  <c r="O3228" i="1"/>
  <c r="O3229" i="1"/>
  <c r="O3230" i="1"/>
  <c r="O3231" i="1"/>
  <c r="O3232" i="1"/>
  <c r="O3233" i="1"/>
  <c r="O3234" i="1"/>
  <c r="O3235" i="1"/>
  <c r="O3236" i="1"/>
  <c r="O3237" i="1"/>
  <c r="O3238" i="1"/>
  <c r="O3239" i="1"/>
  <c r="O3240" i="1"/>
  <c r="O3241" i="1"/>
  <c r="O3242" i="1"/>
  <c r="O3243" i="1"/>
  <c r="O3244" i="1"/>
  <c r="O3245" i="1"/>
  <c r="O3246" i="1"/>
  <c r="O3247" i="1"/>
  <c r="O3248" i="1"/>
  <c r="O3249" i="1"/>
  <c r="O3250" i="1"/>
  <c r="O3251" i="1"/>
  <c r="O3252" i="1"/>
  <c r="O3253" i="1"/>
  <c r="O3254" i="1"/>
  <c r="O3255" i="1"/>
  <c r="O3256" i="1"/>
  <c r="O3257" i="1"/>
  <c r="O3258" i="1"/>
  <c r="O3259" i="1"/>
  <c r="O3260" i="1"/>
  <c r="O3261" i="1"/>
  <c r="O3262" i="1"/>
  <c r="O3263" i="1"/>
  <c r="O3264" i="1"/>
  <c r="O3265" i="1"/>
  <c r="O3266" i="1"/>
  <c r="O3267" i="1"/>
  <c r="O3268" i="1"/>
  <c r="O3269" i="1"/>
  <c r="O3270" i="1"/>
  <c r="O3271" i="1"/>
  <c r="O3272" i="1"/>
  <c r="O3273" i="1"/>
  <c r="O3274" i="1"/>
  <c r="O3275" i="1"/>
  <c r="O3276" i="1"/>
  <c r="O3277" i="1"/>
  <c r="O3278" i="1"/>
  <c r="O3279" i="1"/>
  <c r="O3280" i="1"/>
  <c r="O3281" i="1"/>
  <c r="O3282" i="1"/>
  <c r="O3283" i="1"/>
  <c r="O3284" i="1"/>
  <c r="O3285" i="1"/>
  <c r="O3286" i="1"/>
  <c r="O3287" i="1"/>
  <c r="O3288" i="1"/>
  <c r="O3289" i="1"/>
  <c r="O3290" i="1"/>
  <c r="O3291" i="1"/>
  <c r="O3292" i="1"/>
  <c r="O3293" i="1"/>
  <c r="O3294" i="1"/>
  <c r="O3295" i="1"/>
  <c r="O3296" i="1"/>
  <c r="O3297" i="1"/>
  <c r="O3298" i="1"/>
  <c r="O3299" i="1"/>
  <c r="O3300" i="1"/>
  <c r="O3301" i="1"/>
  <c r="O3302" i="1"/>
  <c r="O3303" i="1"/>
  <c r="O3304" i="1"/>
  <c r="O3305" i="1"/>
  <c r="O3306" i="1"/>
  <c r="O3307" i="1"/>
  <c r="O3308" i="1"/>
  <c r="O3309" i="1"/>
  <c r="O3310" i="1"/>
  <c r="O3311" i="1"/>
  <c r="O3312" i="1"/>
  <c r="O3313" i="1"/>
  <c r="O3314" i="1"/>
  <c r="O3315" i="1"/>
  <c r="O3316" i="1"/>
  <c r="O3317" i="1"/>
  <c r="O3318" i="1"/>
  <c r="O3319" i="1"/>
  <c r="O3320" i="1"/>
  <c r="O3321" i="1"/>
  <c r="O3322" i="1"/>
  <c r="O3323" i="1"/>
  <c r="O3324" i="1"/>
  <c r="O3325" i="1"/>
  <c r="O3326" i="1"/>
  <c r="O3327" i="1"/>
  <c r="O3328" i="1"/>
  <c r="O3329" i="1"/>
  <c r="O3330" i="1"/>
  <c r="O3331" i="1"/>
  <c r="O3332" i="1"/>
  <c r="O3333" i="1"/>
  <c r="O3334" i="1"/>
  <c r="O3335" i="1"/>
  <c r="O3336" i="1"/>
  <c r="O3337" i="1"/>
  <c r="O3338" i="1"/>
  <c r="O3339" i="1"/>
  <c r="O3340" i="1"/>
  <c r="O3341" i="1"/>
  <c r="O3342" i="1"/>
  <c r="O3343" i="1"/>
  <c r="O3344" i="1"/>
  <c r="O3345" i="1"/>
  <c r="O3346" i="1"/>
  <c r="O3347" i="1"/>
  <c r="O3348" i="1"/>
  <c r="O3349" i="1"/>
  <c r="O3350" i="1"/>
  <c r="O3351" i="1"/>
  <c r="O3352" i="1"/>
  <c r="O3353" i="1"/>
  <c r="O3354" i="1"/>
  <c r="O3355" i="1"/>
  <c r="O3356" i="1"/>
  <c r="O3357" i="1"/>
  <c r="O3358" i="1"/>
  <c r="O3359" i="1"/>
  <c r="O3360" i="1"/>
  <c r="O3361" i="1"/>
  <c r="O3362" i="1"/>
  <c r="O3363" i="1"/>
  <c r="O3364" i="1"/>
  <c r="O3365" i="1"/>
  <c r="O3366" i="1"/>
  <c r="O3367" i="1"/>
  <c r="O3368" i="1"/>
  <c r="O3369" i="1"/>
  <c r="O3370" i="1"/>
  <c r="O3371" i="1"/>
  <c r="O3372" i="1"/>
  <c r="O3373" i="1"/>
  <c r="O3374" i="1"/>
  <c r="O3375" i="1"/>
  <c r="O3376" i="1"/>
  <c r="O3377" i="1"/>
  <c r="O3378" i="1"/>
  <c r="O3379" i="1"/>
  <c r="O3380" i="1"/>
  <c r="O3381" i="1"/>
  <c r="O3382" i="1"/>
  <c r="O3383" i="1"/>
  <c r="O3384" i="1"/>
  <c r="O3385" i="1"/>
  <c r="O3386" i="1"/>
  <c r="O3387" i="1"/>
  <c r="O3388" i="1"/>
  <c r="O3389" i="1"/>
  <c r="O3390" i="1"/>
  <c r="O3391" i="1"/>
  <c r="O3392" i="1"/>
  <c r="O3393" i="1"/>
  <c r="O3394" i="1"/>
  <c r="O3395" i="1"/>
  <c r="O3396" i="1"/>
  <c r="O3397" i="1"/>
  <c r="O3398" i="1"/>
  <c r="O3399" i="1"/>
  <c r="O3400" i="1"/>
  <c r="O3401" i="1"/>
  <c r="O3402" i="1"/>
  <c r="O3403" i="1"/>
  <c r="O3404" i="1"/>
  <c r="O3405" i="1"/>
  <c r="O3406" i="1"/>
  <c r="O3407" i="1"/>
  <c r="O3408" i="1"/>
  <c r="O3409" i="1"/>
  <c r="O3410" i="1"/>
  <c r="O3411" i="1"/>
  <c r="O3412" i="1"/>
  <c r="O3413" i="1"/>
  <c r="O3414" i="1"/>
  <c r="O3415" i="1"/>
  <c r="O3416" i="1"/>
  <c r="O3417" i="1"/>
  <c r="O3418" i="1"/>
  <c r="O3419" i="1"/>
  <c r="O3420" i="1"/>
  <c r="O3421" i="1"/>
  <c r="O3422" i="1"/>
  <c r="O3423" i="1"/>
  <c r="O3424" i="1"/>
  <c r="O3425" i="1"/>
  <c r="O3426" i="1"/>
  <c r="O3427" i="1"/>
  <c r="O3428" i="1"/>
  <c r="O3429" i="1"/>
  <c r="O3430" i="1"/>
  <c r="O3431" i="1"/>
  <c r="O3432" i="1"/>
  <c r="O3433" i="1"/>
  <c r="O3434" i="1"/>
  <c r="O3435" i="1"/>
  <c r="O3436" i="1"/>
  <c r="O3437" i="1"/>
  <c r="O3438" i="1"/>
  <c r="O3439" i="1"/>
  <c r="O3440" i="1"/>
  <c r="O3441" i="1"/>
  <c r="O3442" i="1"/>
  <c r="O3443" i="1"/>
  <c r="O3444" i="1"/>
  <c r="O3445" i="1"/>
  <c r="O3446" i="1"/>
  <c r="O3447" i="1"/>
  <c r="O3448" i="1"/>
  <c r="O3449" i="1"/>
  <c r="O3450" i="1"/>
  <c r="O3451" i="1"/>
  <c r="O3452" i="1"/>
  <c r="O3453" i="1"/>
  <c r="O3454" i="1"/>
  <c r="O3455" i="1"/>
  <c r="O3456" i="1"/>
  <c r="O3457" i="1"/>
  <c r="O3458" i="1"/>
  <c r="O3459" i="1"/>
  <c r="O3460" i="1"/>
  <c r="O3461" i="1"/>
  <c r="O3462" i="1"/>
  <c r="O3463" i="1"/>
  <c r="O3464" i="1"/>
  <c r="O3465" i="1"/>
  <c r="O3466" i="1"/>
  <c r="O3467" i="1"/>
  <c r="O3468" i="1"/>
  <c r="O3469" i="1"/>
  <c r="O3470" i="1"/>
  <c r="O3471" i="1"/>
  <c r="O3472" i="1"/>
  <c r="O3473" i="1"/>
  <c r="O3474" i="1"/>
  <c r="O3475" i="1"/>
  <c r="O3476" i="1"/>
  <c r="O3477" i="1"/>
  <c r="O3478" i="1"/>
  <c r="O3479" i="1"/>
  <c r="O3480" i="1"/>
  <c r="O3481" i="1"/>
  <c r="O3482" i="1"/>
  <c r="O3483" i="1"/>
  <c r="O3484" i="1"/>
  <c r="O3485" i="1"/>
  <c r="O3486" i="1"/>
  <c r="O3487" i="1"/>
  <c r="O3488" i="1"/>
  <c r="O3489" i="1"/>
  <c r="O3490" i="1"/>
  <c r="O3491" i="1"/>
  <c r="O3492" i="1"/>
  <c r="O3493" i="1"/>
  <c r="O3494" i="1"/>
  <c r="O3495" i="1"/>
  <c r="O3496" i="1"/>
  <c r="O3497" i="1"/>
  <c r="O3498" i="1"/>
  <c r="O3499" i="1"/>
  <c r="O3500" i="1"/>
  <c r="O3501" i="1"/>
  <c r="O3502" i="1"/>
  <c r="O3503" i="1"/>
  <c r="O3504" i="1"/>
  <c r="O3505" i="1"/>
  <c r="O3506" i="1"/>
  <c r="O3507" i="1"/>
  <c r="O3508" i="1"/>
  <c r="O3509" i="1"/>
  <c r="O3510" i="1"/>
  <c r="O3511" i="1"/>
  <c r="O3512" i="1"/>
  <c r="O3513" i="1"/>
  <c r="O3514" i="1"/>
  <c r="O3515" i="1"/>
  <c r="O3516" i="1"/>
  <c r="O3517" i="1"/>
  <c r="O3518" i="1"/>
  <c r="O3519" i="1"/>
  <c r="O3520" i="1"/>
  <c r="O3521" i="1"/>
  <c r="O3522" i="1"/>
  <c r="O3523" i="1"/>
  <c r="O3524" i="1"/>
  <c r="O3525" i="1"/>
  <c r="O3526" i="1"/>
  <c r="O3527" i="1"/>
  <c r="O3528" i="1"/>
  <c r="O3529" i="1"/>
  <c r="O3530" i="1"/>
  <c r="O3531" i="1"/>
  <c r="O3532" i="1"/>
  <c r="O3533" i="1"/>
  <c r="O3534" i="1"/>
  <c r="O3535" i="1"/>
  <c r="O3536" i="1"/>
  <c r="O3537" i="1"/>
  <c r="O3538" i="1"/>
  <c r="O3539" i="1"/>
  <c r="O3540" i="1"/>
  <c r="O3541" i="1"/>
  <c r="O3542" i="1"/>
  <c r="O3543" i="1"/>
  <c r="O3544" i="1"/>
  <c r="O3545" i="1"/>
  <c r="O3546" i="1"/>
  <c r="O3547" i="1"/>
  <c r="O3548" i="1"/>
  <c r="O3549" i="1"/>
  <c r="O3550" i="1"/>
  <c r="O3551" i="1"/>
  <c r="O3552" i="1"/>
  <c r="O3553" i="1"/>
  <c r="O3554" i="1"/>
  <c r="O3555" i="1"/>
  <c r="O3556" i="1"/>
  <c r="O3557" i="1"/>
  <c r="O3558" i="1"/>
  <c r="O3559" i="1"/>
  <c r="O3560" i="1"/>
  <c r="O3561" i="1"/>
  <c r="O3562" i="1"/>
  <c r="O3563" i="1"/>
  <c r="O3564" i="1"/>
  <c r="O3565" i="1"/>
  <c r="O3566" i="1"/>
  <c r="O3567" i="1"/>
  <c r="O3568" i="1"/>
  <c r="O3569" i="1"/>
  <c r="O3570" i="1"/>
  <c r="O3571" i="1"/>
  <c r="O3572" i="1"/>
  <c r="O3573" i="1"/>
  <c r="O3574" i="1"/>
  <c r="O3575" i="1"/>
  <c r="O3576" i="1"/>
  <c r="O3577" i="1"/>
  <c r="O3578" i="1"/>
  <c r="O3579" i="1"/>
  <c r="O3580" i="1"/>
  <c r="O3581" i="1"/>
  <c r="O3582" i="1"/>
  <c r="O3583" i="1"/>
  <c r="O3584" i="1"/>
  <c r="O3585" i="1"/>
  <c r="O3586" i="1"/>
  <c r="O3587" i="1"/>
  <c r="O3588" i="1"/>
  <c r="O3589" i="1"/>
  <c r="O3590" i="1"/>
  <c r="O3591" i="1"/>
  <c r="O3592" i="1"/>
  <c r="O3593" i="1"/>
  <c r="O3594" i="1"/>
  <c r="O3595" i="1"/>
  <c r="O3596" i="1"/>
  <c r="O3597" i="1"/>
  <c r="O3598" i="1"/>
  <c r="O3599" i="1"/>
  <c r="O3600" i="1"/>
  <c r="O3601" i="1"/>
  <c r="O3602" i="1"/>
  <c r="O3603" i="1"/>
  <c r="O3604" i="1"/>
  <c r="O3605" i="1"/>
  <c r="O3606" i="1"/>
  <c r="O3607" i="1"/>
  <c r="O3608" i="1"/>
  <c r="O3609" i="1"/>
  <c r="O3610" i="1"/>
  <c r="O3611" i="1"/>
  <c r="O3612" i="1"/>
  <c r="O3613" i="1"/>
  <c r="O3614" i="1"/>
  <c r="O3615" i="1"/>
  <c r="O3616" i="1"/>
  <c r="O3617" i="1"/>
  <c r="O3618" i="1"/>
  <c r="O3619" i="1"/>
  <c r="O3620" i="1"/>
  <c r="O3621" i="1"/>
  <c r="O3622" i="1"/>
  <c r="O3623" i="1"/>
  <c r="O3624" i="1"/>
  <c r="O3625" i="1"/>
  <c r="O3626" i="1"/>
  <c r="O3627" i="1"/>
  <c r="O3628" i="1"/>
  <c r="O3629" i="1"/>
  <c r="O3630" i="1"/>
  <c r="O3631" i="1"/>
  <c r="O3632" i="1"/>
  <c r="O3633" i="1"/>
  <c r="O3634" i="1"/>
  <c r="O3635" i="1"/>
  <c r="O3636" i="1"/>
  <c r="O3637" i="1"/>
  <c r="O3638" i="1"/>
  <c r="O3639" i="1"/>
  <c r="O3640" i="1"/>
  <c r="O3641" i="1"/>
  <c r="O3642" i="1"/>
  <c r="O3643" i="1"/>
  <c r="O3644" i="1"/>
  <c r="O3645" i="1"/>
  <c r="O3646" i="1"/>
  <c r="O3647" i="1"/>
  <c r="O3648" i="1"/>
  <c r="O3649" i="1"/>
  <c r="O3650" i="1"/>
  <c r="O3651" i="1"/>
  <c r="O3652" i="1"/>
  <c r="O3653" i="1"/>
  <c r="O3654" i="1"/>
  <c r="O3655" i="1"/>
  <c r="O3656" i="1"/>
  <c r="O3657" i="1"/>
  <c r="O3658" i="1"/>
  <c r="O3659" i="1"/>
  <c r="O3660" i="1"/>
  <c r="O3661" i="1"/>
  <c r="O3662" i="1"/>
  <c r="O3663" i="1"/>
  <c r="O3664" i="1"/>
  <c r="O3665" i="1"/>
  <c r="O3666" i="1"/>
  <c r="O3667" i="1"/>
  <c r="O3668" i="1"/>
  <c r="O3669" i="1"/>
  <c r="O3670" i="1"/>
  <c r="O3671" i="1"/>
  <c r="O3672" i="1"/>
  <c r="O3673" i="1"/>
  <c r="O3674" i="1"/>
  <c r="O3675" i="1"/>
  <c r="O3676" i="1"/>
  <c r="O3677" i="1"/>
  <c r="O3678" i="1"/>
  <c r="O3679" i="1"/>
  <c r="O3680" i="1"/>
  <c r="O3681" i="1"/>
  <c r="O3682" i="1"/>
  <c r="O3683" i="1"/>
  <c r="O3684" i="1"/>
  <c r="O3685" i="1"/>
  <c r="O3686" i="1"/>
  <c r="O3687" i="1"/>
  <c r="O3688" i="1"/>
  <c r="O3689" i="1"/>
  <c r="O3690" i="1"/>
  <c r="O3691" i="1"/>
  <c r="O3692" i="1"/>
  <c r="O3693" i="1"/>
  <c r="O3694" i="1"/>
  <c r="O3695" i="1"/>
  <c r="O3696" i="1"/>
  <c r="O3697" i="1"/>
  <c r="O3698" i="1"/>
  <c r="O3699" i="1"/>
  <c r="O3700" i="1"/>
  <c r="O3701" i="1"/>
  <c r="O3702" i="1"/>
  <c r="O3703" i="1"/>
  <c r="O3704" i="1"/>
  <c r="O3705" i="1"/>
  <c r="O3706" i="1"/>
  <c r="O3707" i="1"/>
  <c r="O3708" i="1"/>
  <c r="O3709" i="1"/>
  <c r="O3710" i="1"/>
  <c r="O3711" i="1"/>
  <c r="O3712" i="1"/>
  <c r="O3713" i="1"/>
  <c r="O3714" i="1"/>
  <c r="O3715" i="1"/>
  <c r="O3716" i="1"/>
  <c r="O3717" i="1"/>
  <c r="O3718" i="1"/>
  <c r="O3719" i="1"/>
  <c r="O3720" i="1"/>
  <c r="O3721" i="1"/>
  <c r="O3722" i="1"/>
  <c r="O3723" i="1"/>
  <c r="O3724" i="1"/>
  <c r="O3725" i="1"/>
  <c r="O3726" i="1"/>
  <c r="O3727" i="1"/>
  <c r="O3728" i="1"/>
  <c r="O3729" i="1"/>
  <c r="O3730" i="1"/>
  <c r="O3731" i="1"/>
  <c r="O3732" i="1"/>
  <c r="O3733" i="1"/>
  <c r="O3734" i="1"/>
  <c r="O3735" i="1"/>
  <c r="O3736" i="1"/>
  <c r="O3737" i="1"/>
  <c r="O3738" i="1"/>
  <c r="O3739" i="1"/>
  <c r="O3740" i="1"/>
  <c r="O3741" i="1"/>
  <c r="O3742" i="1"/>
  <c r="O3743" i="1"/>
  <c r="O3744" i="1"/>
  <c r="O3745" i="1"/>
  <c r="O3746" i="1"/>
  <c r="O3747" i="1"/>
  <c r="O3748" i="1"/>
  <c r="O3749" i="1"/>
  <c r="O3750" i="1"/>
  <c r="O3751" i="1"/>
  <c r="O3752" i="1"/>
  <c r="O3753" i="1"/>
  <c r="O3754" i="1"/>
  <c r="O3755" i="1"/>
  <c r="O3756" i="1"/>
  <c r="O3757" i="1"/>
  <c r="O3758" i="1"/>
  <c r="O3759" i="1"/>
  <c r="O3760" i="1"/>
  <c r="O3761" i="1"/>
  <c r="O3762" i="1"/>
  <c r="O3763" i="1"/>
  <c r="O3764" i="1"/>
  <c r="O3765" i="1"/>
  <c r="O3766" i="1"/>
  <c r="O3767" i="1"/>
  <c r="B33" i="2"/>
  <c r="H12" i="2" l="1"/>
  <c r="H11" i="2"/>
  <c r="Q159" i="1"/>
  <c r="G21" i="2"/>
  <c r="H21" i="2"/>
  <c r="G18" i="2"/>
  <c r="G5" i="2"/>
  <c r="F18" i="2"/>
  <c r="F5" i="2"/>
  <c r="G19" i="2"/>
  <c r="G6" i="2"/>
  <c r="G8" i="2"/>
  <c r="F8" i="2"/>
  <c r="G27" i="2"/>
  <c r="F27" i="2"/>
  <c r="G14" i="2"/>
  <c r="F26" i="2"/>
  <c r="F13" i="2"/>
  <c r="F12" i="2"/>
  <c r="F25" i="2"/>
  <c r="G26" i="2"/>
  <c r="G13" i="2"/>
  <c r="G25" i="2"/>
  <c r="G12" i="2"/>
  <c r="F24" i="2"/>
  <c r="F21" i="2"/>
  <c r="F6" i="2"/>
  <c r="F19" i="2"/>
  <c r="G24" i="2"/>
  <c r="F11" i="2"/>
  <c r="G11" i="2"/>
  <c r="R4" i="1"/>
  <c r="R3" i="1"/>
  <c r="O4972" i="1"/>
  <c r="O7062" i="1"/>
  <c r="O7061" i="1"/>
  <c r="O7060" i="1"/>
  <c r="O7059" i="1"/>
  <c r="O7058" i="1"/>
  <c r="O7057" i="1"/>
  <c r="O7056" i="1"/>
  <c r="O7055" i="1"/>
  <c r="O7054" i="1"/>
  <c r="O7053" i="1"/>
  <c r="O7052" i="1"/>
  <c r="O7051" i="1"/>
  <c r="O7050" i="1"/>
  <c r="O7049" i="1"/>
  <c r="O7048" i="1"/>
  <c r="O7047" i="1"/>
  <c r="O7046" i="1"/>
  <c r="O7045" i="1"/>
  <c r="O7044" i="1"/>
  <c r="O7043" i="1"/>
  <c r="O7042" i="1"/>
  <c r="O7041" i="1"/>
  <c r="O7040" i="1"/>
  <c r="O7039" i="1"/>
  <c r="O7038" i="1"/>
  <c r="O7037" i="1"/>
  <c r="O7036" i="1"/>
  <c r="O7035" i="1"/>
  <c r="O7034" i="1"/>
  <c r="O7033" i="1"/>
  <c r="O7032" i="1"/>
  <c r="O7031" i="1"/>
  <c r="O7030" i="1"/>
  <c r="O7029" i="1"/>
  <c r="O7028" i="1"/>
  <c r="O7027" i="1"/>
  <c r="O7026" i="1"/>
  <c r="O7025" i="1"/>
  <c r="O7024" i="1"/>
  <c r="O7023" i="1"/>
  <c r="O7022" i="1"/>
  <c r="O7021" i="1"/>
  <c r="O7020" i="1"/>
  <c r="O7019" i="1"/>
  <c r="O7018" i="1"/>
  <c r="O7017" i="1"/>
  <c r="O7016" i="1"/>
  <c r="O7015" i="1"/>
  <c r="O7014" i="1"/>
  <c r="O7013" i="1"/>
  <c r="O7012" i="1"/>
  <c r="O7011" i="1"/>
  <c r="O7010" i="1"/>
  <c r="O7009" i="1"/>
  <c r="O7008" i="1"/>
  <c r="O7007" i="1"/>
  <c r="O7006" i="1"/>
  <c r="O7005" i="1"/>
  <c r="O7004" i="1"/>
  <c r="O7003" i="1"/>
  <c r="O7002" i="1"/>
  <c r="O7001" i="1"/>
  <c r="O7000" i="1"/>
  <c r="O6999" i="1"/>
  <c r="O6998" i="1"/>
  <c r="O6997" i="1"/>
  <c r="O6996" i="1"/>
  <c r="O6995" i="1"/>
  <c r="O6994" i="1"/>
  <c r="O6993" i="1"/>
  <c r="O6992" i="1"/>
  <c r="O6991" i="1"/>
  <c r="O6990" i="1"/>
  <c r="O6989" i="1"/>
  <c r="O6988" i="1"/>
  <c r="O6987" i="1"/>
  <c r="O6986" i="1"/>
  <c r="O6985" i="1"/>
  <c r="O6984" i="1"/>
  <c r="O6983" i="1"/>
  <c r="O6982" i="1"/>
  <c r="O6981" i="1"/>
  <c r="O6980" i="1"/>
  <c r="O6979" i="1"/>
  <c r="O6978" i="1"/>
  <c r="O6977" i="1"/>
  <c r="O6976" i="1"/>
  <c r="O6975" i="1"/>
  <c r="O6974" i="1"/>
  <c r="O6973" i="1"/>
  <c r="O6972" i="1"/>
  <c r="O6971" i="1"/>
  <c r="O6970" i="1"/>
  <c r="O6969" i="1"/>
  <c r="O6968" i="1"/>
  <c r="O6967" i="1"/>
  <c r="O6966" i="1"/>
  <c r="O6965" i="1"/>
  <c r="O6964" i="1"/>
  <c r="O6963" i="1"/>
  <c r="O6962" i="1"/>
  <c r="O6961" i="1"/>
  <c r="O6960" i="1"/>
  <c r="O6959" i="1"/>
  <c r="O6958" i="1"/>
  <c r="O6957" i="1"/>
  <c r="O6956" i="1"/>
  <c r="O6955" i="1"/>
  <c r="O6954" i="1"/>
  <c r="O6953" i="1"/>
  <c r="O6952" i="1"/>
  <c r="O6951" i="1"/>
  <c r="O6950" i="1"/>
  <c r="O6949" i="1"/>
  <c r="O6948" i="1"/>
  <c r="O6947" i="1"/>
  <c r="O6946" i="1"/>
  <c r="O6945" i="1"/>
  <c r="O6944" i="1"/>
  <c r="O6943" i="1"/>
  <c r="O6942" i="1"/>
  <c r="O6941" i="1"/>
  <c r="O6940" i="1"/>
  <c r="O6939" i="1"/>
  <c r="O6938" i="1"/>
  <c r="O6937" i="1"/>
  <c r="O6936" i="1"/>
  <c r="O6935" i="1"/>
  <c r="O6934" i="1"/>
  <c r="O6933" i="1"/>
  <c r="O6932" i="1"/>
  <c r="O6931" i="1"/>
  <c r="O6930" i="1"/>
  <c r="O6929" i="1"/>
  <c r="O6928" i="1"/>
  <c r="O6927" i="1"/>
  <c r="O6926" i="1"/>
  <c r="O6925" i="1"/>
  <c r="O6924" i="1"/>
  <c r="O6923" i="1"/>
  <c r="O6922" i="1"/>
  <c r="O6921" i="1"/>
  <c r="O6920" i="1"/>
  <c r="O6919" i="1"/>
  <c r="O6918" i="1"/>
  <c r="O6917" i="1"/>
  <c r="O6916" i="1"/>
  <c r="O6915" i="1"/>
  <c r="O6914" i="1"/>
  <c r="O6913" i="1"/>
  <c r="O6912" i="1"/>
  <c r="O6911" i="1"/>
  <c r="O6910" i="1"/>
  <c r="O6909" i="1"/>
  <c r="O6908" i="1"/>
  <c r="O6907" i="1"/>
  <c r="O6906" i="1"/>
  <c r="O6905" i="1"/>
  <c r="O6904" i="1"/>
  <c r="O6903" i="1"/>
  <c r="O6902" i="1"/>
  <c r="O6901" i="1"/>
  <c r="O6900" i="1"/>
  <c r="O6899" i="1"/>
  <c r="O6898" i="1"/>
  <c r="O6897" i="1"/>
  <c r="O6896" i="1"/>
  <c r="O6895" i="1"/>
  <c r="O6894" i="1"/>
  <c r="O6893" i="1"/>
  <c r="O6892" i="1"/>
  <c r="O6891" i="1"/>
  <c r="O6890" i="1"/>
  <c r="O6889" i="1"/>
  <c r="O6888" i="1"/>
  <c r="O6887" i="1"/>
  <c r="O6886" i="1"/>
  <c r="O6885" i="1"/>
  <c r="O6884" i="1"/>
  <c r="O6883" i="1"/>
  <c r="O6882" i="1"/>
  <c r="O6881" i="1"/>
  <c r="O6880" i="1"/>
  <c r="O6879" i="1"/>
  <c r="O6878" i="1"/>
  <c r="O6877" i="1"/>
  <c r="O6876" i="1"/>
  <c r="O6875" i="1"/>
  <c r="O6874" i="1"/>
  <c r="O6873" i="1"/>
  <c r="O6872" i="1"/>
  <c r="O6871" i="1"/>
  <c r="O6870" i="1"/>
  <c r="O6869" i="1"/>
  <c r="O6868" i="1"/>
  <c r="O6867" i="1"/>
  <c r="O6866" i="1"/>
  <c r="O6865" i="1"/>
  <c r="O6864" i="1"/>
  <c r="O6863" i="1"/>
  <c r="O6862" i="1"/>
  <c r="O6861" i="1"/>
  <c r="O6860" i="1"/>
  <c r="O6859" i="1"/>
  <c r="O6858" i="1"/>
  <c r="O6857" i="1"/>
  <c r="O6856" i="1"/>
  <c r="O6855" i="1"/>
  <c r="O6854" i="1"/>
  <c r="O6853" i="1"/>
  <c r="O6852" i="1"/>
  <c r="O6851" i="1"/>
  <c r="O6850" i="1"/>
  <c r="O6849" i="1"/>
  <c r="O6848" i="1"/>
  <c r="O6847" i="1"/>
  <c r="O6846" i="1"/>
  <c r="O6845" i="1"/>
  <c r="O6844" i="1"/>
  <c r="O6843" i="1"/>
  <c r="O6842" i="1"/>
  <c r="O6841" i="1"/>
  <c r="O6840" i="1"/>
  <c r="O6839" i="1"/>
  <c r="O6838" i="1"/>
  <c r="O6837" i="1"/>
  <c r="O6836" i="1"/>
  <c r="O6835" i="1"/>
  <c r="O6834" i="1"/>
  <c r="O6833" i="1"/>
  <c r="O6832" i="1"/>
  <c r="O6831" i="1"/>
  <c r="O6830" i="1"/>
  <c r="O6829" i="1"/>
  <c r="O6828" i="1"/>
  <c r="O6827" i="1"/>
  <c r="O6826" i="1"/>
  <c r="O6825" i="1"/>
  <c r="O6824" i="1"/>
  <c r="O6823" i="1"/>
  <c r="O6822" i="1"/>
  <c r="O6821" i="1"/>
  <c r="O6820" i="1"/>
  <c r="O6819" i="1"/>
  <c r="O6818" i="1"/>
  <c r="O6817" i="1"/>
  <c r="O6816" i="1"/>
  <c r="O6815" i="1"/>
  <c r="O6814" i="1"/>
  <c r="O6813" i="1"/>
  <c r="O6812" i="1"/>
  <c r="O6811" i="1"/>
  <c r="O6810" i="1"/>
  <c r="O6809" i="1"/>
  <c r="O6808" i="1"/>
  <c r="O6807" i="1"/>
  <c r="O6806" i="1"/>
  <c r="O6805" i="1"/>
  <c r="O6804" i="1"/>
  <c r="O6803" i="1"/>
  <c r="O6802" i="1"/>
  <c r="O6801" i="1"/>
  <c r="O6800" i="1"/>
  <c r="O6799" i="1"/>
  <c r="O6798" i="1"/>
  <c r="O6797" i="1"/>
  <c r="O6796" i="1"/>
  <c r="O6795" i="1"/>
  <c r="O6794" i="1"/>
  <c r="O6793" i="1"/>
  <c r="O6792" i="1"/>
  <c r="O6791" i="1"/>
  <c r="O6790" i="1"/>
  <c r="O6789" i="1"/>
  <c r="O6788" i="1"/>
  <c r="O6787" i="1"/>
  <c r="O6786" i="1"/>
  <c r="O6785" i="1"/>
  <c r="O6784" i="1"/>
  <c r="O6783" i="1"/>
  <c r="O6782" i="1"/>
  <c r="O6781" i="1"/>
  <c r="O6780" i="1"/>
  <c r="O6779" i="1"/>
  <c r="O6778" i="1"/>
  <c r="O6777" i="1"/>
  <c r="O6776" i="1"/>
  <c r="O6775" i="1"/>
  <c r="O6774" i="1"/>
  <c r="O6773" i="1"/>
  <c r="O6772" i="1"/>
  <c r="O6771" i="1"/>
  <c r="O6770" i="1"/>
  <c r="O6769" i="1"/>
  <c r="O6768" i="1"/>
  <c r="O6767" i="1"/>
  <c r="O6766" i="1"/>
  <c r="O6765" i="1"/>
  <c r="O6764" i="1"/>
  <c r="O6763" i="1"/>
  <c r="O6762" i="1"/>
  <c r="O6761" i="1"/>
  <c r="O6760" i="1"/>
  <c r="O6759" i="1"/>
  <c r="O6758" i="1"/>
  <c r="O6757" i="1"/>
  <c r="O6756" i="1"/>
  <c r="O6755" i="1"/>
  <c r="O6754" i="1"/>
  <c r="O6753" i="1"/>
  <c r="O6752" i="1"/>
  <c r="O6751" i="1"/>
  <c r="O6750" i="1"/>
  <c r="O6749" i="1"/>
  <c r="O6748" i="1"/>
  <c r="O6747" i="1"/>
  <c r="O6746" i="1"/>
  <c r="O6745" i="1"/>
  <c r="O6744" i="1"/>
  <c r="O6743" i="1"/>
  <c r="O6742" i="1"/>
  <c r="O6741" i="1"/>
  <c r="O6740" i="1"/>
  <c r="O6739" i="1"/>
  <c r="O6738" i="1"/>
  <c r="O6737" i="1"/>
  <c r="O6736" i="1"/>
  <c r="O6735" i="1"/>
  <c r="O6734" i="1"/>
  <c r="O6733" i="1"/>
  <c r="O6732" i="1"/>
  <c r="O6731" i="1"/>
  <c r="O6730" i="1"/>
  <c r="O6729" i="1"/>
  <c r="O6728" i="1"/>
  <c r="O6727" i="1"/>
  <c r="O6726" i="1"/>
  <c r="O6725" i="1"/>
  <c r="O6724" i="1"/>
  <c r="O6723" i="1"/>
  <c r="O6722" i="1"/>
  <c r="O6721" i="1"/>
  <c r="O6720" i="1"/>
  <c r="O6719" i="1"/>
  <c r="O6718" i="1"/>
  <c r="O6717" i="1"/>
  <c r="O6716" i="1"/>
  <c r="O6715" i="1"/>
  <c r="O6714" i="1"/>
  <c r="O6713" i="1"/>
  <c r="O6712" i="1"/>
  <c r="O6711" i="1"/>
  <c r="O6710" i="1"/>
  <c r="O6709" i="1"/>
  <c r="O6708" i="1"/>
  <c r="O6707" i="1"/>
  <c r="O6706" i="1"/>
  <c r="O6705" i="1"/>
  <c r="O6704" i="1"/>
  <c r="O6703" i="1"/>
  <c r="O6702" i="1"/>
  <c r="O6701" i="1"/>
  <c r="O6700" i="1"/>
  <c r="O6699" i="1"/>
  <c r="O6698" i="1"/>
  <c r="O6697" i="1"/>
  <c r="O6696" i="1"/>
  <c r="O6695" i="1"/>
  <c r="O6694" i="1"/>
  <c r="O6693" i="1"/>
  <c r="O6692" i="1"/>
  <c r="O6691" i="1"/>
  <c r="O6690" i="1"/>
  <c r="O6689" i="1"/>
  <c r="O6688" i="1"/>
  <c r="O6687" i="1"/>
  <c r="O6686" i="1"/>
  <c r="O6685" i="1"/>
  <c r="O6684" i="1"/>
  <c r="O6683" i="1"/>
  <c r="O6682" i="1"/>
  <c r="O6681" i="1"/>
  <c r="O6680" i="1"/>
  <c r="O6679" i="1"/>
  <c r="O6678" i="1"/>
  <c r="O6677" i="1"/>
  <c r="O6676" i="1"/>
  <c r="O6675" i="1"/>
  <c r="O6674" i="1"/>
  <c r="O6673" i="1"/>
  <c r="O6672" i="1"/>
  <c r="O6671" i="1"/>
  <c r="O6670" i="1"/>
  <c r="O6669" i="1"/>
  <c r="O6668" i="1"/>
  <c r="O6667" i="1"/>
  <c r="O6666" i="1"/>
  <c r="O6665" i="1"/>
  <c r="O6664" i="1"/>
  <c r="O6663" i="1"/>
  <c r="O6662" i="1"/>
  <c r="O6661" i="1"/>
  <c r="O6660" i="1"/>
  <c r="O6659" i="1"/>
  <c r="O6658" i="1"/>
  <c r="O6657" i="1"/>
  <c r="O6656" i="1"/>
  <c r="O6655" i="1"/>
  <c r="O6654" i="1"/>
  <c r="O6653" i="1"/>
  <c r="O6652" i="1"/>
  <c r="O6651" i="1"/>
  <c r="O6650" i="1"/>
  <c r="O6649" i="1"/>
  <c r="O6648" i="1"/>
  <c r="O6647" i="1"/>
  <c r="O6646" i="1"/>
  <c r="O6645" i="1"/>
  <c r="O6644" i="1"/>
  <c r="O6643" i="1"/>
  <c r="O6642" i="1"/>
  <c r="O6641" i="1"/>
  <c r="O6640" i="1"/>
  <c r="O6639" i="1"/>
  <c r="O6638" i="1"/>
  <c r="O6637" i="1"/>
  <c r="O6636" i="1"/>
  <c r="O6635" i="1"/>
  <c r="O6634" i="1"/>
  <c r="O6633" i="1"/>
  <c r="O6632" i="1"/>
  <c r="O6631" i="1"/>
  <c r="O6630" i="1"/>
  <c r="O6629" i="1"/>
  <c r="O6628" i="1"/>
  <c r="O6627" i="1"/>
  <c r="O6626" i="1"/>
  <c r="O6625" i="1"/>
  <c r="O6624" i="1"/>
  <c r="O6623" i="1"/>
  <c r="O6622" i="1"/>
  <c r="O6621" i="1"/>
  <c r="O6620" i="1"/>
  <c r="O6619" i="1"/>
  <c r="O6618" i="1"/>
  <c r="O6617" i="1"/>
  <c r="O6616" i="1"/>
  <c r="O6615" i="1"/>
  <c r="O6614" i="1"/>
  <c r="O6613" i="1"/>
  <c r="O6612" i="1"/>
  <c r="O6611" i="1"/>
  <c r="O6610" i="1"/>
  <c r="O6609" i="1"/>
  <c r="O6608" i="1"/>
  <c r="O6607" i="1"/>
  <c r="O6606" i="1"/>
  <c r="O6605" i="1"/>
  <c r="O6604" i="1"/>
  <c r="O6603" i="1"/>
  <c r="O6602" i="1"/>
  <c r="O6601" i="1"/>
  <c r="O6600" i="1"/>
  <c r="O6599" i="1"/>
  <c r="O6598" i="1"/>
  <c r="O6597" i="1"/>
  <c r="O6596" i="1"/>
  <c r="O6595" i="1"/>
  <c r="O6594" i="1"/>
  <c r="O6593" i="1"/>
  <c r="O6592" i="1"/>
  <c r="O6591" i="1"/>
  <c r="O6590" i="1"/>
  <c r="O6589" i="1"/>
  <c r="O6588" i="1"/>
  <c r="O6587" i="1"/>
  <c r="O6586" i="1"/>
  <c r="O6585" i="1"/>
  <c r="O6584" i="1"/>
  <c r="O6583" i="1"/>
  <c r="O6582" i="1"/>
  <c r="O6581" i="1"/>
  <c r="O6580" i="1"/>
  <c r="O6579" i="1"/>
  <c r="O6578" i="1"/>
  <c r="O6577" i="1"/>
  <c r="O6576" i="1"/>
  <c r="O6575" i="1"/>
  <c r="O6574" i="1"/>
  <c r="O6573" i="1"/>
  <c r="O6572" i="1"/>
  <c r="O6571" i="1"/>
  <c r="O6570" i="1"/>
  <c r="O6569" i="1"/>
  <c r="O6568" i="1"/>
  <c r="O6567" i="1"/>
  <c r="O6566" i="1"/>
  <c r="O6565" i="1"/>
  <c r="O6564" i="1"/>
  <c r="O6563" i="1"/>
  <c r="O6562" i="1"/>
  <c r="O6561" i="1"/>
  <c r="O6560" i="1"/>
  <c r="O6559" i="1"/>
  <c r="O6558" i="1"/>
  <c r="O6557" i="1"/>
  <c r="O6556" i="1"/>
  <c r="O6555" i="1"/>
  <c r="O6554" i="1"/>
  <c r="O6553" i="1"/>
  <c r="O6552" i="1"/>
  <c r="O6551" i="1"/>
  <c r="O6550" i="1"/>
  <c r="O6549" i="1"/>
  <c r="O6548" i="1"/>
  <c r="O6547" i="1"/>
  <c r="O6546" i="1"/>
  <c r="O6545" i="1"/>
  <c r="O6544" i="1"/>
  <c r="O6543" i="1"/>
  <c r="O6542" i="1"/>
  <c r="O6541" i="1"/>
  <c r="O6540" i="1"/>
  <c r="O6539" i="1"/>
  <c r="O6538" i="1"/>
  <c r="O6537" i="1"/>
  <c r="O6536" i="1"/>
  <c r="O6535" i="1"/>
  <c r="O6534" i="1"/>
  <c r="O6533" i="1"/>
  <c r="O6532" i="1"/>
  <c r="O6531" i="1"/>
  <c r="O6530" i="1"/>
  <c r="O6529" i="1"/>
  <c r="O6528" i="1"/>
  <c r="O6527" i="1"/>
  <c r="O6526" i="1"/>
  <c r="O6525" i="1"/>
  <c r="O6524" i="1"/>
  <c r="O6523" i="1"/>
  <c r="O6522" i="1"/>
  <c r="O6521" i="1"/>
  <c r="O6520" i="1"/>
  <c r="O6519" i="1"/>
  <c r="O6518" i="1"/>
  <c r="O6517" i="1"/>
  <c r="O6516" i="1"/>
  <c r="O6515" i="1"/>
  <c r="O6514" i="1"/>
  <c r="O6513" i="1"/>
  <c r="O6512" i="1"/>
  <c r="O6511" i="1"/>
  <c r="O6510" i="1"/>
  <c r="O6509" i="1"/>
  <c r="O6508" i="1"/>
  <c r="O6507" i="1"/>
  <c r="O6506" i="1"/>
  <c r="O6505" i="1"/>
  <c r="O6504" i="1"/>
  <c r="O6503" i="1"/>
  <c r="O6502" i="1"/>
  <c r="O6501" i="1"/>
  <c r="O6500" i="1"/>
  <c r="O6499" i="1"/>
  <c r="O6498" i="1"/>
  <c r="O6497" i="1"/>
  <c r="O6496" i="1"/>
  <c r="O6495" i="1"/>
  <c r="O6494" i="1"/>
  <c r="O6493" i="1"/>
  <c r="O6492" i="1"/>
  <c r="O6491" i="1"/>
  <c r="O6490" i="1"/>
  <c r="O6489" i="1"/>
  <c r="O6488" i="1"/>
  <c r="O6487" i="1"/>
  <c r="O6486" i="1"/>
  <c r="O6485" i="1"/>
  <c r="O6484" i="1"/>
  <c r="O6483" i="1"/>
  <c r="O6482" i="1"/>
  <c r="O6481" i="1"/>
  <c r="O6480" i="1"/>
  <c r="O6479" i="1"/>
  <c r="O6478" i="1"/>
  <c r="O6477" i="1"/>
  <c r="O6476" i="1"/>
  <c r="O6475" i="1"/>
  <c r="O6474" i="1"/>
  <c r="O6473" i="1"/>
  <c r="O6472" i="1"/>
  <c r="O6471" i="1"/>
  <c r="O6470" i="1"/>
  <c r="O6469" i="1"/>
  <c r="O6468" i="1"/>
  <c r="O6467" i="1"/>
  <c r="O6466" i="1"/>
  <c r="O6465" i="1"/>
  <c r="O6464" i="1"/>
  <c r="O6463" i="1"/>
  <c r="O6462" i="1"/>
  <c r="O6461" i="1"/>
  <c r="O6460" i="1"/>
  <c r="O6459" i="1"/>
  <c r="O6458" i="1"/>
  <c r="O6457" i="1"/>
  <c r="O6456" i="1"/>
  <c r="O6455" i="1"/>
  <c r="O6454" i="1"/>
  <c r="O6453" i="1"/>
  <c r="O6452" i="1"/>
  <c r="O6451" i="1"/>
  <c r="O6450" i="1"/>
  <c r="O6449" i="1"/>
  <c r="O6448" i="1"/>
  <c r="O6447" i="1"/>
  <c r="O6446" i="1"/>
  <c r="O6445" i="1"/>
  <c r="O6444" i="1"/>
  <c r="O6443" i="1"/>
  <c r="O6442" i="1"/>
  <c r="O6441" i="1"/>
  <c r="O6440" i="1"/>
  <c r="O6439" i="1"/>
  <c r="O6438" i="1"/>
  <c r="O6437" i="1"/>
  <c r="O6436" i="1"/>
  <c r="O6435" i="1"/>
  <c r="O6434" i="1"/>
  <c r="O6433" i="1"/>
  <c r="O6432" i="1"/>
  <c r="O6431" i="1"/>
  <c r="O6430" i="1"/>
  <c r="O6429" i="1"/>
  <c r="O6428" i="1"/>
  <c r="O6427" i="1"/>
  <c r="O6426" i="1"/>
  <c r="O6425" i="1"/>
  <c r="O6424" i="1"/>
  <c r="O6423" i="1"/>
  <c r="O6422" i="1"/>
  <c r="O6421" i="1"/>
  <c r="O6420" i="1"/>
  <c r="O6419" i="1"/>
  <c r="O6418" i="1"/>
  <c r="O6417" i="1"/>
  <c r="O6416" i="1"/>
  <c r="O6415" i="1"/>
  <c r="O6414" i="1"/>
  <c r="O6413" i="1"/>
  <c r="O6412" i="1"/>
  <c r="O6411" i="1"/>
  <c r="O6410" i="1"/>
  <c r="O6409" i="1"/>
  <c r="O6408" i="1"/>
  <c r="O6407" i="1"/>
  <c r="O6406" i="1"/>
  <c r="O6405" i="1"/>
  <c r="O6404" i="1"/>
  <c r="O6403" i="1"/>
  <c r="O6402" i="1"/>
  <c r="O6401" i="1"/>
  <c r="O6400" i="1"/>
  <c r="O6399" i="1"/>
  <c r="O6398" i="1"/>
  <c r="O6397" i="1"/>
  <c r="O6396" i="1"/>
  <c r="O6395" i="1"/>
  <c r="O6394" i="1"/>
  <c r="O6393" i="1"/>
  <c r="O6392" i="1"/>
  <c r="O6391" i="1"/>
  <c r="O6390" i="1"/>
  <c r="O6389" i="1"/>
  <c r="O6388" i="1"/>
  <c r="O6387" i="1"/>
  <c r="O6386" i="1"/>
  <c r="O6385" i="1"/>
  <c r="O6384" i="1"/>
  <c r="O6383" i="1"/>
  <c r="O6382" i="1"/>
  <c r="O6381" i="1"/>
  <c r="O6380" i="1"/>
  <c r="O6379" i="1"/>
  <c r="O6378" i="1"/>
  <c r="O6377" i="1"/>
  <c r="O6376" i="1"/>
  <c r="O6375" i="1"/>
  <c r="O6374" i="1"/>
  <c r="O6373" i="1"/>
  <c r="O6372" i="1"/>
  <c r="O6371" i="1"/>
  <c r="O6370" i="1"/>
  <c r="O6369" i="1"/>
  <c r="O6368" i="1"/>
  <c r="O6367" i="1"/>
  <c r="O6366" i="1"/>
  <c r="O6365" i="1"/>
  <c r="O6364" i="1"/>
  <c r="O6363" i="1"/>
  <c r="O6362" i="1"/>
  <c r="O6361" i="1"/>
  <c r="O6360" i="1"/>
  <c r="O6359" i="1"/>
  <c r="O6358" i="1"/>
  <c r="O6357" i="1"/>
  <c r="O6356" i="1"/>
  <c r="O6355" i="1"/>
  <c r="O6354" i="1"/>
  <c r="O6353" i="1"/>
  <c r="O6352" i="1"/>
  <c r="O6351" i="1"/>
  <c r="O6350" i="1"/>
  <c r="O6349" i="1"/>
  <c r="O6348" i="1"/>
  <c r="O6347" i="1"/>
  <c r="O6346" i="1"/>
  <c r="O6345" i="1"/>
  <c r="O6344" i="1"/>
  <c r="O6343" i="1"/>
  <c r="O6342" i="1"/>
  <c r="O6341" i="1"/>
  <c r="O6340" i="1"/>
  <c r="O6339" i="1"/>
  <c r="O6338" i="1"/>
  <c r="O6337" i="1"/>
  <c r="O6336" i="1"/>
  <c r="O6335" i="1"/>
  <c r="O6334" i="1"/>
  <c r="O6333" i="1"/>
  <c r="O6332" i="1"/>
  <c r="O6331" i="1"/>
  <c r="O6330" i="1"/>
  <c r="O6329" i="1"/>
  <c r="O6328" i="1"/>
  <c r="O6327" i="1"/>
  <c r="O6326" i="1"/>
  <c r="O6325" i="1"/>
  <c r="O6324" i="1"/>
  <c r="O6323" i="1"/>
  <c r="O6322" i="1"/>
  <c r="O6321" i="1"/>
  <c r="O6320" i="1"/>
  <c r="O6319" i="1"/>
  <c r="O6318" i="1"/>
  <c r="O6317" i="1"/>
  <c r="O6316" i="1"/>
  <c r="O6315" i="1"/>
  <c r="O6314" i="1"/>
  <c r="O6313" i="1"/>
  <c r="O6312" i="1"/>
  <c r="O6311" i="1"/>
  <c r="O6310" i="1"/>
  <c r="O6309" i="1"/>
  <c r="O6308" i="1"/>
  <c r="O6307" i="1"/>
  <c r="O6306" i="1"/>
  <c r="O6305" i="1"/>
  <c r="O6304" i="1"/>
  <c r="O6303" i="1"/>
  <c r="O6302" i="1"/>
  <c r="O6301" i="1"/>
  <c r="O6300" i="1"/>
  <c r="O6299" i="1"/>
  <c r="O6298" i="1"/>
  <c r="O6297" i="1"/>
  <c r="O6296" i="1"/>
  <c r="O6295" i="1"/>
  <c r="O6294" i="1"/>
  <c r="O6293" i="1"/>
  <c r="O6292" i="1"/>
  <c r="O6291" i="1"/>
  <c r="O6290" i="1"/>
  <c r="O6289" i="1"/>
  <c r="O6288" i="1"/>
  <c r="O6287" i="1"/>
  <c r="O6286" i="1"/>
  <c r="O6285" i="1"/>
  <c r="O6284" i="1"/>
  <c r="O6283" i="1"/>
  <c r="O6282" i="1"/>
  <c r="O6281" i="1"/>
  <c r="O6280" i="1"/>
  <c r="O6279" i="1"/>
  <c r="O6278" i="1"/>
  <c r="O6277" i="1"/>
  <c r="O6276" i="1"/>
  <c r="O6275" i="1"/>
  <c r="O6274" i="1"/>
  <c r="O6273" i="1"/>
  <c r="O6272" i="1"/>
  <c r="O6271" i="1"/>
  <c r="O6270" i="1"/>
  <c r="O6269" i="1"/>
  <c r="O6268" i="1"/>
  <c r="O6267" i="1"/>
  <c r="O6266" i="1"/>
  <c r="O6265" i="1"/>
  <c r="O6264" i="1"/>
  <c r="O6263" i="1"/>
  <c r="O6262" i="1"/>
  <c r="O6261" i="1"/>
  <c r="O6260" i="1"/>
  <c r="O6259" i="1"/>
  <c r="O6258" i="1"/>
  <c r="O6257" i="1"/>
  <c r="O6256" i="1"/>
  <c r="O6255" i="1"/>
  <c r="O6254" i="1"/>
  <c r="O6253" i="1"/>
  <c r="O6252" i="1"/>
  <c r="O6251" i="1"/>
  <c r="O6250" i="1"/>
  <c r="O6249" i="1"/>
  <c r="O6248" i="1"/>
  <c r="O6247" i="1"/>
  <c r="O6246" i="1"/>
  <c r="O6245" i="1"/>
  <c r="O6244" i="1"/>
  <c r="O6243" i="1"/>
  <c r="O6242" i="1"/>
  <c r="O6241" i="1"/>
  <c r="O6240" i="1"/>
  <c r="O6239" i="1"/>
  <c r="O6238" i="1"/>
  <c r="O6237" i="1"/>
  <c r="O6236" i="1"/>
  <c r="O6235" i="1"/>
  <c r="O6234" i="1"/>
  <c r="O6233" i="1"/>
  <c r="O6232" i="1"/>
  <c r="O6231" i="1"/>
  <c r="O6230" i="1"/>
  <c r="O6229" i="1"/>
  <c r="O6228" i="1"/>
  <c r="O6227" i="1"/>
  <c r="O6226" i="1"/>
  <c r="O6225" i="1"/>
  <c r="O6224" i="1"/>
  <c r="O6223" i="1"/>
  <c r="O6222" i="1"/>
  <c r="O6221" i="1"/>
  <c r="O6220" i="1"/>
  <c r="O6219" i="1"/>
  <c r="O6218" i="1"/>
  <c r="O6217" i="1"/>
  <c r="O6216" i="1"/>
  <c r="O6215" i="1"/>
  <c r="O6214" i="1"/>
  <c r="O6213" i="1"/>
  <c r="O6212" i="1"/>
  <c r="O6211" i="1"/>
  <c r="O6210" i="1"/>
  <c r="O6209" i="1"/>
  <c r="O6208" i="1"/>
  <c r="O6207" i="1"/>
  <c r="O6206" i="1"/>
  <c r="O6205" i="1"/>
  <c r="O6204" i="1"/>
  <c r="O6203" i="1"/>
  <c r="O6202" i="1"/>
  <c r="O6201" i="1"/>
  <c r="O6200" i="1"/>
  <c r="O6199" i="1"/>
  <c r="O6198" i="1"/>
  <c r="O6197" i="1"/>
  <c r="O6196" i="1"/>
  <c r="O6195" i="1"/>
  <c r="O6194" i="1"/>
  <c r="O6193" i="1"/>
  <c r="O6192" i="1"/>
  <c r="O6191" i="1"/>
  <c r="O6190" i="1"/>
  <c r="O6189" i="1"/>
  <c r="O6188" i="1"/>
  <c r="O6187" i="1"/>
  <c r="O6186" i="1"/>
  <c r="O6185" i="1"/>
  <c r="O6184" i="1"/>
  <c r="O6183" i="1"/>
  <c r="O6182" i="1"/>
  <c r="O6181" i="1"/>
  <c r="O6180" i="1"/>
  <c r="O6179" i="1"/>
  <c r="O6178" i="1"/>
  <c r="O6177" i="1"/>
  <c r="O6176" i="1"/>
  <c r="O6175" i="1"/>
  <c r="O6174" i="1"/>
  <c r="O6173" i="1"/>
  <c r="O6172" i="1"/>
  <c r="O6171" i="1"/>
  <c r="O6170" i="1"/>
  <c r="O6169" i="1"/>
  <c r="O6168" i="1"/>
  <c r="O6167" i="1"/>
  <c r="O6166" i="1"/>
  <c r="O6165" i="1"/>
  <c r="O6164" i="1"/>
  <c r="O6163" i="1"/>
  <c r="O6162" i="1"/>
  <c r="O6161" i="1"/>
  <c r="O6160" i="1"/>
  <c r="O6159" i="1"/>
  <c r="O6158" i="1"/>
  <c r="O6157" i="1"/>
  <c r="O6156" i="1"/>
  <c r="O6155" i="1"/>
  <c r="O6154" i="1"/>
  <c r="O6153" i="1"/>
  <c r="O6152" i="1"/>
  <c r="O6151" i="1"/>
  <c r="O6150" i="1"/>
  <c r="O6149" i="1"/>
  <c r="O6148" i="1"/>
  <c r="O6147" i="1"/>
  <c r="O6146" i="1"/>
  <c r="O6145" i="1"/>
  <c r="O6144" i="1"/>
  <c r="O6143" i="1"/>
  <c r="O6142" i="1"/>
  <c r="O6141" i="1"/>
  <c r="O6140" i="1"/>
  <c r="O6139" i="1"/>
  <c r="O6138" i="1"/>
  <c r="O6137" i="1"/>
  <c r="O6136" i="1"/>
  <c r="O6135" i="1"/>
  <c r="O6134" i="1"/>
  <c r="O6133" i="1"/>
  <c r="O6132" i="1"/>
  <c r="O6131" i="1"/>
  <c r="O6130" i="1"/>
  <c r="O6129" i="1"/>
  <c r="O6128" i="1"/>
  <c r="O6127" i="1"/>
  <c r="O6126" i="1"/>
  <c r="O6125" i="1"/>
  <c r="O6124" i="1"/>
  <c r="O6123" i="1"/>
  <c r="O6122" i="1"/>
  <c r="O6121" i="1"/>
  <c r="O6120" i="1"/>
  <c r="O6119" i="1"/>
  <c r="O6118" i="1"/>
  <c r="O6117" i="1"/>
  <c r="O6116" i="1"/>
  <c r="O6115" i="1"/>
  <c r="O6114" i="1"/>
  <c r="O6113" i="1"/>
  <c r="O6112" i="1"/>
  <c r="O6111" i="1"/>
  <c r="O6110" i="1"/>
  <c r="O6109" i="1"/>
  <c r="O6108" i="1"/>
  <c r="O6107" i="1"/>
  <c r="O6106" i="1"/>
  <c r="O6105" i="1"/>
  <c r="O6104" i="1"/>
  <c r="O6103" i="1"/>
  <c r="O6102" i="1"/>
  <c r="O6101" i="1"/>
  <c r="O6100" i="1"/>
  <c r="O6099" i="1"/>
  <c r="O6098" i="1"/>
  <c r="O6097" i="1"/>
  <c r="O6096" i="1"/>
  <c r="O6095" i="1"/>
  <c r="O6094" i="1"/>
  <c r="O6093" i="1"/>
  <c r="O6092" i="1"/>
  <c r="O6091" i="1"/>
  <c r="O6090" i="1"/>
  <c r="O6089" i="1"/>
  <c r="O6088" i="1"/>
  <c r="O6087" i="1"/>
  <c r="O6086" i="1"/>
  <c r="O6085" i="1"/>
  <c r="O6084" i="1"/>
  <c r="O6083" i="1"/>
  <c r="O6082" i="1"/>
  <c r="O6081" i="1"/>
  <c r="O6080" i="1"/>
  <c r="O6079" i="1"/>
  <c r="O6078" i="1"/>
  <c r="O6077" i="1"/>
  <c r="O6076" i="1"/>
  <c r="O6075" i="1"/>
  <c r="O6074" i="1"/>
  <c r="O6073" i="1"/>
  <c r="O6072" i="1"/>
  <c r="O6071" i="1"/>
  <c r="O6070" i="1"/>
  <c r="O6069" i="1"/>
  <c r="O6068" i="1"/>
  <c r="O6067" i="1"/>
  <c r="O6066" i="1"/>
  <c r="O6065" i="1"/>
  <c r="O6064" i="1"/>
  <c r="O6063" i="1"/>
  <c r="O6062" i="1"/>
  <c r="O6061" i="1"/>
  <c r="O6060" i="1"/>
  <c r="O6059" i="1"/>
  <c r="O6058" i="1"/>
  <c r="O6057" i="1"/>
  <c r="O6056" i="1"/>
  <c r="O6055" i="1"/>
  <c r="O6054" i="1"/>
  <c r="O6053" i="1"/>
  <c r="O6052" i="1"/>
  <c r="O6051" i="1"/>
  <c r="O6050" i="1"/>
  <c r="O6049" i="1"/>
  <c r="O6048" i="1"/>
  <c r="O6047" i="1"/>
  <c r="O6046" i="1"/>
  <c r="O6045" i="1"/>
  <c r="O6044" i="1"/>
  <c r="O6043" i="1"/>
  <c r="O6042" i="1"/>
  <c r="O6041" i="1"/>
  <c r="O6040" i="1"/>
  <c r="O6039" i="1"/>
  <c r="O6038" i="1"/>
  <c r="O6037" i="1"/>
  <c r="O6036" i="1"/>
  <c r="O6035" i="1"/>
  <c r="O6034" i="1"/>
  <c r="O6033" i="1"/>
  <c r="O6032" i="1"/>
  <c r="O6031" i="1"/>
  <c r="O6030" i="1"/>
  <c r="O6029" i="1"/>
  <c r="O6028" i="1"/>
  <c r="O6027" i="1"/>
  <c r="O6026" i="1"/>
  <c r="O6025" i="1"/>
  <c r="O6024" i="1"/>
  <c r="O6023" i="1"/>
  <c r="O6022" i="1"/>
  <c r="O6021" i="1"/>
  <c r="O6020" i="1"/>
  <c r="O6019" i="1"/>
  <c r="O6018" i="1"/>
  <c r="O6017" i="1"/>
  <c r="O6016" i="1"/>
  <c r="O6015" i="1"/>
  <c r="O6014" i="1"/>
  <c r="O6013" i="1"/>
  <c r="O6012" i="1"/>
  <c r="O6011" i="1"/>
  <c r="O6010" i="1"/>
  <c r="O6009" i="1"/>
  <c r="O6008" i="1"/>
  <c r="O6007" i="1"/>
  <c r="O6006" i="1"/>
  <c r="O6005" i="1"/>
  <c r="O6004" i="1"/>
  <c r="O6003" i="1"/>
  <c r="O6002" i="1"/>
  <c r="O6001" i="1"/>
  <c r="O6000" i="1"/>
  <c r="O5999" i="1"/>
  <c r="O5998" i="1"/>
  <c r="O5997" i="1"/>
  <c r="O5996" i="1"/>
  <c r="O5995" i="1"/>
  <c r="O5994" i="1"/>
  <c r="O5993" i="1"/>
  <c r="O5992" i="1"/>
  <c r="O5991" i="1"/>
  <c r="O5990" i="1"/>
  <c r="O5989" i="1"/>
  <c r="O5988" i="1"/>
  <c r="O5987" i="1"/>
  <c r="O5986" i="1"/>
  <c r="O5985" i="1"/>
  <c r="O5984" i="1"/>
  <c r="O5983" i="1"/>
  <c r="O5982" i="1"/>
  <c r="O5981" i="1"/>
  <c r="O5980" i="1"/>
  <c r="O5979" i="1"/>
  <c r="O5978" i="1"/>
  <c r="O5977" i="1"/>
  <c r="O5976" i="1"/>
  <c r="O5975" i="1"/>
  <c r="O5974" i="1"/>
  <c r="O5973" i="1"/>
  <c r="O5972" i="1"/>
  <c r="O5971" i="1"/>
  <c r="O5970" i="1"/>
  <c r="O5969" i="1"/>
  <c r="O5968" i="1"/>
  <c r="O5967" i="1"/>
  <c r="O5966" i="1"/>
  <c r="O5965" i="1"/>
  <c r="O5964" i="1"/>
  <c r="O5963" i="1"/>
  <c r="O5962" i="1"/>
  <c r="O5961" i="1"/>
  <c r="O5960" i="1"/>
  <c r="O5959" i="1"/>
  <c r="O5958" i="1"/>
  <c r="O5957" i="1"/>
  <c r="O5956" i="1"/>
  <c r="O5955" i="1"/>
  <c r="O5954" i="1"/>
  <c r="O5953" i="1"/>
  <c r="O5952" i="1"/>
  <c r="O5951" i="1"/>
  <c r="O5950" i="1"/>
  <c r="O5949" i="1"/>
  <c r="O5948" i="1"/>
  <c r="O5947" i="1"/>
  <c r="O5946" i="1"/>
  <c r="O5945" i="1"/>
  <c r="O5944" i="1"/>
  <c r="O5943" i="1"/>
  <c r="O5942" i="1"/>
  <c r="O5941" i="1"/>
  <c r="O5940" i="1"/>
  <c r="O5939" i="1"/>
  <c r="O5938" i="1"/>
  <c r="O5937" i="1"/>
  <c r="O5936" i="1"/>
  <c r="O5935" i="1"/>
  <c r="O5934" i="1"/>
  <c r="O5933" i="1"/>
  <c r="O5932" i="1"/>
  <c r="O5931" i="1"/>
  <c r="O5930" i="1"/>
  <c r="O5929" i="1"/>
  <c r="O5928" i="1"/>
  <c r="O5927" i="1"/>
  <c r="O5926" i="1"/>
  <c r="O5925" i="1"/>
  <c r="O5924" i="1"/>
  <c r="O5923" i="1"/>
  <c r="O5922" i="1"/>
  <c r="O5921" i="1"/>
  <c r="O5920" i="1"/>
  <c r="O5919" i="1"/>
  <c r="O5918" i="1"/>
  <c r="O5917" i="1"/>
  <c r="O5916" i="1"/>
  <c r="O5915" i="1"/>
  <c r="O5914" i="1"/>
  <c r="O5913" i="1"/>
  <c r="O5912" i="1"/>
  <c r="O5911" i="1"/>
  <c r="O5910" i="1"/>
  <c r="O5909" i="1"/>
  <c r="O5908" i="1"/>
  <c r="O5907" i="1"/>
  <c r="O5906" i="1"/>
  <c r="O5905" i="1"/>
  <c r="O5904" i="1"/>
  <c r="O5903" i="1"/>
  <c r="O5902" i="1"/>
  <c r="O5901" i="1"/>
  <c r="O5900" i="1"/>
  <c r="O5899" i="1"/>
  <c r="O5898" i="1"/>
  <c r="O5897" i="1"/>
  <c r="O5896" i="1"/>
  <c r="O5895" i="1"/>
  <c r="O5894" i="1"/>
  <c r="O5893" i="1"/>
  <c r="O5892" i="1"/>
  <c r="O5891" i="1"/>
  <c r="O5890" i="1"/>
  <c r="O5889" i="1"/>
  <c r="O5888" i="1"/>
  <c r="O5887" i="1"/>
  <c r="O5886" i="1"/>
  <c r="O5885" i="1"/>
  <c r="O5884" i="1"/>
  <c r="O5883" i="1"/>
  <c r="O5882" i="1"/>
  <c r="O5881" i="1"/>
  <c r="O5880" i="1"/>
  <c r="O5879" i="1"/>
  <c r="O5878" i="1"/>
  <c r="O5877" i="1"/>
  <c r="O5876" i="1"/>
  <c r="O5875" i="1"/>
  <c r="O5874" i="1"/>
  <c r="O5873" i="1"/>
  <c r="O5872" i="1"/>
  <c r="O5871" i="1"/>
  <c r="O5870" i="1"/>
  <c r="O5869" i="1"/>
  <c r="O5868" i="1"/>
  <c r="O3768" i="1"/>
  <c r="O3769" i="1"/>
  <c r="O3770" i="1"/>
  <c r="O3771" i="1"/>
  <c r="O3772" i="1"/>
  <c r="O3773" i="1"/>
  <c r="O3774" i="1"/>
  <c r="O3775" i="1"/>
  <c r="O3776" i="1"/>
  <c r="O3777" i="1"/>
  <c r="O3778" i="1"/>
  <c r="O3779" i="1"/>
  <c r="O3780" i="1"/>
  <c r="O3781" i="1"/>
  <c r="O3782" i="1"/>
  <c r="O3783" i="1"/>
  <c r="O3784" i="1"/>
  <c r="O3785" i="1"/>
  <c r="O3786" i="1"/>
  <c r="O3787" i="1"/>
  <c r="O3788" i="1"/>
  <c r="O3789" i="1"/>
  <c r="O3790" i="1"/>
  <c r="O3791" i="1"/>
  <c r="O3792" i="1"/>
  <c r="O3793" i="1"/>
  <c r="O3794" i="1"/>
  <c r="O3795" i="1"/>
  <c r="O3796" i="1"/>
  <c r="O3797" i="1"/>
  <c r="O3798" i="1"/>
  <c r="O3799" i="1"/>
  <c r="O3800" i="1"/>
  <c r="O3801" i="1"/>
  <c r="O3802" i="1"/>
  <c r="O3803" i="1"/>
  <c r="O3804" i="1"/>
  <c r="O3805" i="1"/>
  <c r="O3806" i="1"/>
  <c r="O3807" i="1"/>
  <c r="O3808" i="1"/>
  <c r="O3809" i="1"/>
  <c r="O3810" i="1"/>
  <c r="O3811" i="1"/>
  <c r="O3812" i="1"/>
  <c r="O3813" i="1"/>
  <c r="O3814" i="1"/>
  <c r="O3815" i="1"/>
  <c r="O3816" i="1"/>
  <c r="O3817" i="1"/>
  <c r="O3818" i="1"/>
  <c r="O3819" i="1"/>
  <c r="O3820" i="1"/>
  <c r="O3821" i="1"/>
  <c r="O3822" i="1"/>
  <c r="O3823" i="1"/>
  <c r="O3824" i="1"/>
  <c r="O3825" i="1"/>
  <c r="O3826" i="1"/>
  <c r="O3827" i="1"/>
  <c r="O3828" i="1"/>
  <c r="O3829" i="1"/>
  <c r="O3830" i="1"/>
  <c r="O3831" i="1"/>
  <c r="O3832" i="1"/>
  <c r="O3833" i="1"/>
  <c r="O3834" i="1"/>
  <c r="O3835" i="1"/>
  <c r="O3836" i="1"/>
  <c r="O3837" i="1"/>
  <c r="O3838" i="1"/>
  <c r="O3839" i="1"/>
  <c r="O3840" i="1"/>
  <c r="O3841" i="1"/>
  <c r="O3842" i="1"/>
  <c r="O3843" i="1"/>
  <c r="O3844" i="1"/>
  <c r="O3845" i="1"/>
  <c r="O3846" i="1"/>
  <c r="O3847" i="1"/>
  <c r="O3848" i="1"/>
  <c r="O3849" i="1"/>
  <c r="O3850" i="1"/>
  <c r="O3851" i="1"/>
  <c r="O3852" i="1"/>
  <c r="O3853" i="1"/>
  <c r="O3854" i="1"/>
  <c r="O3855" i="1"/>
  <c r="O3856" i="1"/>
  <c r="O3857" i="1"/>
  <c r="O3858" i="1"/>
  <c r="O3859" i="1"/>
  <c r="O3860" i="1"/>
  <c r="O3861" i="1"/>
  <c r="O3862" i="1"/>
  <c r="O3863" i="1"/>
  <c r="O3864" i="1"/>
  <c r="O3865" i="1"/>
  <c r="O3866" i="1"/>
  <c r="O3867" i="1"/>
  <c r="O3868" i="1"/>
  <c r="O3869" i="1"/>
  <c r="O3870" i="1"/>
  <c r="O3871" i="1"/>
  <c r="O3872" i="1"/>
  <c r="O3873" i="1"/>
  <c r="O3874" i="1"/>
  <c r="O3875" i="1"/>
  <c r="O3876" i="1"/>
  <c r="O3877" i="1"/>
  <c r="O3878" i="1"/>
  <c r="O3879" i="1"/>
  <c r="O3880" i="1"/>
  <c r="O3881" i="1"/>
  <c r="O3882" i="1"/>
  <c r="O3883" i="1"/>
  <c r="O3884" i="1"/>
  <c r="O3885" i="1"/>
  <c r="O3886" i="1"/>
  <c r="O3887" i="1"/>
  <c r="O3888" i="1"/>
  <c r="O3889" i="1"/>
  <c r="O3890" i="1"/>
  <c r="O3891" i="1"/>
  <c r="O3892" i="1"/>
  <c r="O3893" i="1"/>
  <c r="O3894" i="1"/>
  <c r="O3895" i="1"/>
  <c r="O3896" i="1"/>
  <c r="O3897" i="1"/>
  <c r="O3898" i="1"/>
  <c r="O3899" i="1"/>
  <c r="O3900" i="1"/>
  <c r="O3901" i="1"/>
  <c r="O3902" i="1"/>
  <c r="O3903" i="1"/>
  <c r="O3904" i="1"/>
  <c r="O3905" i="1"/>
  <c r="O3906" i="1"/>
  <c r="O3907" i="1"/>
  <c r="O3908" i="1"/>
  <c r="O3909" i="1"/>
  <c r="O3910" i="1"/>
  <c r="O3911" i="1"/>
  <c r="O3912" i="1"/>
  <c r="O3913" i="1"/>
  <c r="O3914" i="1"/>
  <c r="O3915" i="1"/>
  <c r="O3916" i="1"/>
  <c r="O3917" i="1"/>
  <c r="O3918" i="1"/>
  <c r="O3919" i="1"/>
  <c r="O3920" i="1"/>
  <c r="O3921" i="1"/>
  <c r="O3922" i="1"/>
  <c r="O3923" i="1"/>
  <c r="O3924" i="1"/>
  <c r="O3925" i="1"/>
  <c r="O3926" i="1"/>
  <c r="O3927" i="1"/>
  <c r="O3928" i="1"/>
  <c r="O3929" i="1"/>
  <c r="O3930" i="1"/>
  <c r="O3931" i="1"/>
  <c r="O3932" i="1"/>
  <c r="O3933" i="1"/>
  <c r="O3934" i="1"/>
  <c r="O3935" i="1"/>
  <c r="O3936" i="1"/>
  <c r="O3937" i="1"/>
  <c r="O3938" i="1"/>
  <c r="O3939" i="1"/>
  <c r="O3940" i="1"/>
  <c r="O3941" i="1"/>
  <c r="O3942" i="1"/>
  <c r="O3943" i="1"/>
  <c r="O3944" i="1"/>
  <c r="O3945" i="1"/>
  <c r="O3946" i="1"/>
  <c r="O3947" i="1"/>
  <c r="O3948" i="1"/>
  <c r="O3949" i="1"/>
  <c r="O3950" i="1"/>
  <c r="O3951" i="1"/>
  <c r="O3952" i="1"/>
  <c r="O3953" i="1"/>
  <c r="O3954" i="1"/>
  <c r="O3955" i="1"/>
  <c r="O3956" i="1"/>
  <c r="O3957" i="1"/>
  <c r="O3958" i="1"/>
  <c r="O3959" i="1"/>
  <c r="O3960" i="1"/>
  <c r="O3961" i="1"/>
  <c r="O3962" i="1"/>
  <c r="O3963" i="1"/>
  <c r="O3964" i="1"/>
  <c r="O3965" i="1"/>
  <c r="O3966" i="1"/>
  <c r="O3967" i="1"/>
  <c r="O3968" i="1"/>
  <c r="O3969" i="1"/>
  <c r="O3970" i="1"/>
  <c r="O3971" i="1"/>
  <c r="O3972" i="1"/>
  <c r="O3973" i="1"/>
  <c r="O3974" i="1"/>
  <c r="O3975" i="1"/>
  <c r="O3976" i="1"/>
  <c r="O3977" i="1"/>
  <c r="O3978" i="1"/>
  <c r="O3979" i="1"/>
  <c r="O3980" i="1"/>
  <c r="O3981" i="1"/>
  <c r="O3982" i="1"/>
  <c r="O3983" i="1"/>
  <c r="O3984" i="1"/>
  <c r="O3985" i="1"/>
  <c r="O3986" i="1"/>
  <c r="O3987" i="1"/>
  <c r="O3988" i="1"/>
  <c r="O3989" i="1"/>
  <c r="O3990" i="1"/>
  <c r="O3991" i="1"/>
  <c r="O3992" i="1"/>
  <c r="O3993" i="1"/>
  <c r="O3994" i="1"/>
  <c r="O3995" i="1"/>
  <c r="O3996" i="1"/>
  <c r="O3997" i="1"/>
  <c r="O3998" i="1"/>
  <c r="O3999" i="1"/>
  <c r="O4000" i="1"/>
  <c r="O4001" i="1"/>
  <c r="O4002" i="1"/>
  <c r="O4003" i="1"/>
  <c r="O4004" i="1"/>
  <c r="O4005" i="1"/>
  <c r="O4006" i="1"/>
  <c r="O4007" i="1"/>
  <c r="O4008" i="1"/>
  <c r="O4009" i="1"/>
  <c r="O4010" i="1"/>
  <c r="O4011" i="1"/>
  <c r="O4012" i="1"/>
  <c r="O4013" i="1"/>
  <c r="O4014" i="1"/>
  <c r="O4015" i="1"/>
  <c r="O4016" i="1"/>
  <c r="O4017" i="1"/>
  <c r="O4018" i="1"/>
  <c r="O4019" i="1"/>
  <c r="O4020" i="1"/>
  <c r="O4021" i="1"/>
  <c r="O4022" i="1"/>
  <c r="O4023" i="1"/>
  <c r="O4024" i="1"/>
  <c r="O4025" i="1"/>
  <c r="O4026" i="1"/>
  <c r="O4027" i="1"/>
  <c r="O4028" i="1"/>
  <c r="O4029" i="1"/>
  <c r="O4030" i="1"/>
  <c r="O4031" i="1"/>
  <c r="O4032" i="1"/>
  <c r="O4033" i="1"/>
  <c r="O4034" i="1"/>
  <c r="O4035" i="1"/>
  <c r="O4036" i="1"/>
  <c r="O4037" i="1"/>
  <c r="O4038" i="1"/>
  <c r="O4039" i="1"/>
  <c r="O4040" i="1"/>
  <c r="O4041" i="1"/>
  <c r="O4042" i="1"/>
  <c r="O4043" i="1"/>
  <c r="O4044" i="1"/>
  <c r="O4045" i="1"/>
  <c r="O4046" i="1"/>
  <c r="O4047" i="1"/>
  <c r="O4048" i="1"/>
  <c r="O4049" i="1"/>
  <c r="O4050" i="1"/>
  <c r="O4051" i="1"/>
  <c r="O4052" i="1"/>
  <c r="O4053" i="1"/>
  <c r="O4054" i="1"/>
  <c r="O4055" i="1"/>
  <c r="O4056" i="1"/>
  <c r="O4057" i="1"/>
  <c r="O4058" i="1"/>
  <c r="O4059" i="1"/>
  <c r="O4060" i="1"/>
  <c r="O4061" i="1"/>
  <c r="O4062" i="1"/>
  <c r="O4063" i="1"/>
  <c r="O4064" i="1"/>
  <c r="O4065" i="1"/>
  <c r="O4066" i="1"/>
  <c r="O4067" i="1"/>
  <c r="O4068" i="1"/>
  <c r="O4069" i="1"/>
  <c r="O4070" i="1"/>
  <c r="O4071" i="1"/>
  <c r="O4072" i="1"/>
  <c r="O4073" i="1"/>
  <c r="O4074" i="1"/>
  <c r="O4075" i="1"/>
  <c r="O4076" i="1"/>
  <c r="O4077" i="1"/>
  <c r="O4078" i="1"/>
  <c r="O4079" i="1"/>
  <c r="O4080" i="1"/>
  <c r="O4081" i="1"/>
  <c r="O4082" i="1"/>
  <c r="O4083" i="1"/>
  <c r="O4084" i="1"/>
  <c r="O4085" i="1"/>
  <c r="O4086" i="1"/>
  <c r="O4087" i="1"/>
  <c r="O4088" i="1"/>
  <c r="O4089" i="1"/>
  <c r="O4090" i="1"/>
  <c r="O4091" i="1"/>
  <c r="O4092" i="1"/>
  <c r="O4093" i="1"/>
  <c r="O4094" i="1"/>
  <c r="O4095" i="1"/>
  <c r="O4096" i="1"/>
  <c r="O4097" i="1"/>
  <c r="O4098" i="1"/>
  <c r="O4099" i="1"/>
  <c r="O4100" i="1"/>
  <c r="O4101" i="1"/>
  <c r="O4102" i="1"/>
  <c r="O4103" i="1"/>
  <c r="O4104" i="1"/>
  <c r="O4105" i="1"/>
  <c r="O4106" i="1"/>
  <c r="O4107" i="1"/>
  <c r="O4108" i="1"/>
  <c r="O4109" i="1"/>
  <c r="O4110" i="1"/>
  <c r="O4111" i="1"/>
  <c r="O4112" i="1"/>
  <c r="O4113" i="1"/>
  <c r="O4114" i="1"/>
  <c r="O4115" i="1"/>
  <c r="O4116" i="1"/>
  <c r="O4117" i="1"/>
  <c r="O4118" i="1"/>
  <c r="O4119" i="1"/>
  <c r="O4120" i="1"/>
  <c r="O4121" i="1"/>
  <c r="O4122" i="1"/>
  <c r="O4123" i="1"/>
  <c r="O4124" i="1"/>
  <c r="O4125" i="1"/>
  <c r="O4126" i="1"/>
  <c r="O4127" i="1"/>
  <c r="O4128" i="1"/>
  <c r="O4129" i="1"/>
  <c r="O4130" i="1"/>
  <c r="O4131" i="1"/>
  <c r="O4132" i="1"/>
  <c r="O4133" i="1"/>
  <c r="O4134" i="1"/>
  <c r="O4135" i="1"/>
  <c r="O4136" i="1"/>
  <c r="O4137" i="1"/>
  <c r="O4138" i="1"/>
  <c r="O4139" i="1"/>
  <c r="O4140" i="1"/>
  <c r="O4141" i="1"/>
  <c r="O4142" i="1"/>
  <c r="O4143" i="1"/>
  <c r="O4144" i="1"/>
  <c r="O4145" i="1"/>
  <c r="O4146" i="1"/>
  <c r="O4147" i="1"/>
  <c r="O4148" i="1"/>
  <c r="O4149" i="1"/>
  <c r="O4150" i="1"/>
  <c r="O4151" i="1"/>
  <c r="O4152" i="1"/>
  <c r="O4153" i="1"/>
  <c r="O4154" i="1"/>
  <c r="O4155" i="1"/>
  <c r="O4156" i="1"/>
  <c r="O4157" i="1"/>
  <c r="O4158" i="1"/>
  <c r="O4159" i="1"/>
  <c r="O4160" i="1"/>
  <c r="O4161" i="1"/>
  <c r="O4162" i="1"/>
  <c r="O4163" i="1"/>
  <c r="O4164" i="1"/>
  <c r="O4165" i="1"/>
  <c r="O4166" i="1"/>
  <c r="O4167" i="1"/>
  <c r="O4168" i="1"/>
  <c r="O4169" i="1"/>
  <c r="O4170" i="1"/>
  <c r="O4171" i="1"/>
  <c r="O4172" i="1"/>
  <c r="O4173" i="1"/>
  <c r="O4174" i="1"/>
  <c r="O4175" i="1"/>
  <c r="O4176" i="1"/>
  <c r="O4177" i="1"/>
  <c r="O4178" i="1"/>
  <c r="O4179" i="1"/>
  <c r="O4180" i="1"/>
  <c r="O4181" i="1"/>
  <c r="O4182" i="1"/>
  <c r="O4183" i="1"/>
  <c r="O4184" i="1"/>
  <c r="O4185" i="1"/>
  <c r="O4186" i="1"/>
  <c r="O4187" i="1"/>
  <c r="O4188" i="1"/>
  <c r="O4189" i="1"/>
  <c r="O4190" i="1"/>
  <c r="O4191" i="1"/>
  <c r="O4192" i="1"/>
  <c r="O4193" i="1"/>
  <c r="O4194" i="1"/>
  <c r="O4195" i="1"/>
  <c r="O4196" i="1"/>
  <c r="O4197" i="1"/>
  <c r="O4198" i="1"/>
  <c r="O4199" i="1"/>
  <c r="O4200" i="1"/>
  <c r="O4201" i="1"/>
  <c r="O4202" i="1"/>
  <c r="O4203" i="1"/>
  <c r="O4204" i="1"/>
  <c r="O4205" i="1"/>
  <c r="O4206" i="1"/>
  <c r="O4207" i="1"/>
  <c r="O4208" i="1"/>
  <c r="O4209" i="1"/>
  <c r="O4210" i="1"/>
  <c r="O4211" i="1"/>
  <c r="O4212" i="1"/>
  <c r="O4213" i="1"/>
  <c r="O4214" i="1"/>
  <c r="O4215" i="1"/>
  <c r="O4216" i="1"/>
  <c r="O4217" i="1"/>
  <c r="O4218" i="1"/>
  <c r="O4219" i="1"/>
  <c r="O4220" i="1"/>
  <c r="O4221" i="1"/>
  <c r="O4222" i="1"/>
  <c r="O4223" i="1"/>
  <c r="O4224" i="1"/>
  <c r="O4225" i="1"/>
  <c r="O4226" i="1"/>
  <c r="O4227" i="1"/>
  <c r="O4228" i="1"/>
  <c r="O4229" i="1"/>
  <c r="O4230" i="1"/>
  <c r="O4231" i="1"/>
  <c r="O4232" i="1"/>
  <c r="O4233" i="1"/>
  <c r="O4234" i="1"/>
  <c r="O4235" i="1"/>
  <c r="O4236" i="1"/>
  <c r="O4237" i="1"/>
  <c r="O4238" i="1"/>
  <c r="O4239" i="1"/>
  <c r="O4240" i="1"/>
  <c r="O4241" i="1"/>
  <c r="O4242" i="1"/>
  <c r="O4243" i="1"/>
  <c r="O4244" i="1"/>
  <c r="O4245" i="1"/>
  <c r="O4246" i="1"/>
  <c r="O4247" i="1"/>
  <c r="O4248" i="1"/>
  <c r="O4249" i="1"/>
  <c r="O4250" i="1"/>
  <c r="O4251" i="1"/>
  <c r="O4252" i="1"/>
  <c r="O4253" i="1"/>
  <c r="O4254" i="1"/>
  <c r="O4255" i="1"/>
  <c r="O4256" i="1"/>
  <c r="O4257" i="1"/>
  <c r="O4258" i="1"/>
  <c r="O4259" i="1"/>
  <c r="O4260" i="1"/>
  <c r="O4261" i="1"/>
  <c r="O4262" i="1"/>
  <c r="O4263" i="1"/>
  <c r="O4264" i="1"/>
  <c r="O4265" i="1"/>
  <c r="O4266" i="1"/>
  <c r="O4267" i="1"/>
  <c r="O4268" i="1"/>
  <c r="O4269" i="1"/>
  <c r="O4270" i="1"/>
  <c r="O4271" i="1"/>
  <c r="O4272" i="1"/>
  <c r="O4273" i="1"/>
  <c r="O4274" i="1"/>
  <c r="O4275" i="1"/>
  <c r="O4276" i="1"/>
  <c r="O4277" i="1"/>
  <c r="O4278" i="1"/>
  <c r="O4279" i="1"/>
  <c r="O4280" i="1"/>
  <c r="O4281" i="1"/>
  <c r="O4282" i="1"/>
  <c r="O4283" i="1"/>
  <c r="O4284" i="1"/>
  <c r="O4285" i="1"/>
  <c r="O4286" i="1"/>
  <c r="O4287" i="1"/>
  <c r="O4288" i="1"/>
  <c r="O4289" i="1"/>
  <c r="O4290" i="1"/>
  <c r="O4291" i="1"/>
  <c r="O4292" i="1"/>
  <c r="O4293" i="1"/>
  <c r="O4294" i="1"/>
  <c r="O4295" i="1"/>
  <c r="O4296" i="1"/>
  <c r="O4297" i="1"/>
  <c r="O4298" i="1"/>
  <c r="O4299" i="1"/>
  <c r="O4300" i="1"/>
  <c r="O4301" i="1"/>
  <c r="O4302" i="1"/>
  <c r="O4303" i="1"/>
  <c r="O4304" i="1"/>
  <c r="O4305" i="1"/>
  <c r="O4306" i="1"/>
  <c r="O4307" i="1"/>
  <c r="O4308" i="1"/>
  <c r="O4309" i="1"/>
  <c r="O4310" i="1"/>
  <c r="O4311" i="1"/>
  <c r="O4312" i="1"/>
  <c r="O4313" i="1"/>
  <c r="O4314" i="1"/>
  <c r="O4315" i="1"/>
  <c r="O4316" i="1"/>
  <c r="O4317" i="1"/>
  <c r="O4318" i="1"/>
  <c r="O4319" i="1"/>
  <c r="O4320" i="1"/>
  <c r="O4321" i="1"/>
  <c r="O4322" i="1"/>
  <c r="O4323" i="1"/>
  <c r="O4324" i="1"/>
  <c r="O4325" i="1"/>
  <c r="O4326" i="1"/>
  <c r="O4327" i="1"/>
  <c r="O4328" i="1"/>
  <c r="O4329" i="1"/>
  <c r="O4330" i="1"/>
  <c r="O4331" i="1"/>
  <c r="O4332" i="1"/>
  <c r="O4333" i="1"/>
  <c r="O4334" i="1"/>
  <c r="O4335" i="1"/>
  <c r="O4336" i="1"/>
  <c r="O4337" i="1"/>
  <c r="O4338" i="1"/>
  <c r="O4339" i="1"/>
  <c r="O4340" i="1"/>
  <c r="O4341" i="1"/>
  <c r="O4342" i="1"/>
  <c r="O4343" i="1"/>
  <c r="O4344" i="1"/>
  <c r="O4345" i="1"/>
  <c r="O4346" i="1"/>
  <c r="O4347" i="1"/>
  <c r="O4348" i="1"/>
  <c r="O4349" i="1"/>
  <c r="O4350" i="1"/>
  <c r="O4351" i="1"/>
  <c r="O4352" i="1"/>
  <c r="O4353" i="1"/>
  <c r="O4354" i="1"/>
  <c r="O4355" i="1"/>
  <c r="O4356" i="1"/>
  <c r="O4357" i="1"/>
  <c r="O4358" i="1"/>
  <c r="O4359" i="1"/>
  <c r="O4360" i="1"/>
  <c r="O4361" i="1"/>
  <c r="O4362" i="1"/>
  <c r="O4363" i="1"/>
  <c r="O4364" i="1"/>
  <c r="O4365" i="1"/>
  <c r="O4366" i="1"/>
  <c r="O4367" i="1"/>
  <c r="O4368" i="1"/>
  <c r="O4369" i="1"/>
  <c r="O4370" i="1"/>
  <c r="O4371" i="1"/>
  <c r="O4372" i="1"/>
  <c r="O4373" i="1"/>
  <c r="O4374" i="1"/>
  <c r="O4375" i="1"/>
  <c r="O4376" i="1"/>
  <c r="O4377" i="1"/>
  <c r="O4378" i="1"/>
  <c r="O4379" i="1"/>
  <c r="O4380" i="1"/>
  <c r="O4381" i="1"/>
  <c r="O4382" i="1"/>
  <c r="O4383" i="1"/>
  <c r="O4384" i="1"/>
  <c r="O4385" i="1"/>
  <c r="O4386" i="1"/>
  <c r="O4387" i="1"/>
  <c r="O4388" i="1"/>
  <c r="O4389" i="1"/>
  <c r="O4390" i="1"/>
  <c r="O4391" i="1"/>
  <c r="O4392" i="1"/>
  <c r="O4393" i="1"/>
  <c r="O4394" i="1"/>
  <c r="O4395" i="1"/>
  <c r="O4396" i="1"/>
  <c r="O4397" i="1"/>
  <c r="O4398" i="1"/>
  <c r="O4399" i="1"/>
  <c r="O4400" i="1"/>
  <c r="O4401" i="1"/>
  <c r="O4402" i="1"/>
  <c r="O4403" i="1"/>
  <c r="O4404" i="1"/>
  <c r="O4405" i="1"/>
  <c r="O4406" i="1"/>
  <c r="O4407" i="1"/>
  <c r="O4408" i="1"/>
  <c r="O4409" i="1"/>
  <c r="O4410" i="1"/>
  <c r="O4411" i="1"/>
  <c r="O4412" i="1"/>
  <c r="O4413" i="1"/>
  <c r="O4414" i="1"/>
  <c r="O4415" i="1"/>
  <c r="O4416" i="1"/>
  <c r="O4417" i="1"/>
  <c r="O4418" i="1"/>
  <c r="O4419" i="1"/>
  <c r="O4420" i="1"/>
  <c r="O4421" i="1"/>
  <c r="O4422" i="1"/>
  <c r="O4423" i="1"/>
  <c r="O4424" i="1"/>
  <c r="O4425" i="1"/>
  <c r="O4426" i="1"/>
  <c r="O4427" i="1"/>
  <c r="O4428" i="1"/>
  <c r="O4429" i="1"/>
  <c r="O4430" i="1"/>
  <c r="O4431" i="1"/>
  <c r="O4432" i="1"/>
  <c r="O4433" i="1"/>
  <c r="O4434" i="1"/>
  <c r="O4435" i="1"/>
  <c r="O4436" i="1"/>
  <c r="O4437" i="1"/>
  <c r="O4438" i="1"/>
  <c r="O4439" i="1"/>
  <c r="O4440" i="1"/>
  <c r="O4441" i="1"/>
  <c r="O4442" i="1"/>
  <c r="O4443" i="1"/>
  <c r="O4444" i="1"/>
  <c r="O4445" i="1"/>
  <c r="O4446" i="1"/>
  <c r="O4447" i="1"/>
  <c r="O4448" i="1"/>
  <c r="O4449" i="1"/>
  <c r="O4450" i="1"/>
  <c r="O4451" i="1"/>
  <c r="O4452" i="1"/>
  <c r="O4453" i="1"/>
  <c r="O4454" i="1"/>
  <c r="O4455" i="1"/>
  <c r="O4456" i="1"/>
  <c r="O4457" i="1"/>
  <c r="O4458" i="1"/>
  <c r="O4459" i="1"/>
  <c r="O4460" i="1"/>
  <c r="O4461" i="1"/>
  <c r="O4462" i="1"/>
  <c r="O4463" i="1"/>
  <c r="O4464" i="1"/>
  <c r="O4465" i="1"/>
  <c r="O4466" i="1"/>
  <c r="O4467" i="1"/>
  <c r="O4468" i="1"/>
  <c r="O4469" i="1"/>
  <c r="O4470" i="1"/>
  <c r="O4471" i="1"/>
  <c r="O4472" i="1"/>
  <c r="O4473" i="1"/>
  <c r="O4474" i="1"/>
  <c r="O4475" i="1"/>
  <c r="O4476" i="1"/>
  <c r="O4477" i="1"/>
  <c r="O4478" i="1"/>
  <c r="O4479" i="1"/>
  <c r="O4480" i="1"/>
  <c r="O4481" i="1"/>
  <c r="O4482" i="1"/>
  <c r="O4483" i="1"/>
  <c r="O4484" i="1"/>
  <c r="O4485" i="1"/>
  <c r="O4486" i="1"/>
  <c r="O4487" i="1"/>
  <c r="O4488" i="1"/>
  <c r="O4489" i="1"/>
  <c r="O4490" i="1"/>
  <c r="O4491" i="1"/>
  <c r="O4492" i="1"/>
  <c r="O4493" i="1"/>
  <c r="O4494" i="1"/>
  <c r="O4495" i="1"/>
  <c r="O4496" i="1"/>
  <c r="O4497" i="1"/>
  <c r="O4498" i="1"/>
  <c r="O4499" i="1"/>
  <c r="O4500" i="1"/>
  <c r="O4501" i="1"/>
  <c r="O4502" i="1"/>
  <c r="O4503" i="1"/>
  <c r="O4504" i="1"/>
  <c r="O4505" i="1"/>
  <c r="O4506" i="1"/>
  <c r="O4507" i="1"/>
  <c r="O4508" i="1"/>
  <c r="O4509" i="1"/>
  <c r="O4510" i="1"/>
  <c r="O4511" i="1"/>
  <c r="O4512" i="1"/>
  <c r="O4513" i="1"/>
  <c r="O4514" i="1"/>
  <c r="O4515" i="1"/>
  <c r="O4516" i="1"/>
  <c r="O4517" i="1"/>
  <c r="O4518" i="1"/>
  <c r="O4519" i="1"/>
  <c r="O4520" i="1"/>
  <c r="O4521" i="1"/>
  <c r="O4522" i="1"/>
  <c r="O4523" i="1"/>
  <c r="O4524" i="1"/>
  <c r="O4525" i="1"/>
  <c r="O4526" i="1"/>
  <c r="O4527" i="1"/>
  <c r="O4528" i="1"/>
  <c r="O4529" i="1"/>
  <c r="O4530" i="1"/>
  <c r="O4531" i="1"/>
  <c r="O4532" i="1"/>
  <c r="O4533" i="1"/>
  <c r="O4534" i="1"/>
  <c r="O4535" i="1"/>
  <c r="O4536" i="1"/>
  <c r="O4537" i="1"/>
  <c r="O4538" i="1"/>
  <c r="O4539" i="1"/>
  <c r="O4540" i="1"/>
  <c r="O4541" i="1"/>
  <c r="O4542" i="1"/>
  <c r="O4543" i="1"/>
  <c r="O4544" i="1"/>
  <c r="O4545" i="1"/>
  <c r="O4546" i="1"/>
  <c r="O4547" i="1"/>
  <c r="O4548" i="1"/>
  <c r="O4549" i="1"/>
  <c r="O4550" i="1"/>
  <c r="O4551" i="1"/>
  <c r="O4552" i="1"/>
  <c r="O4553" i="1"/>
  <c r="O4554" i="1"/>
  <c r="O4555" i="1"/>
  <c r="O4556" i="1"/>
  <c r="O4557" i="1"/>
  <c r="O4558" i="1"/>
  <c r="O4559" i="1"/>
  <c r="O4560" i="1"/>
  <c r="O4561" i="1"/>
  <c r="O4562" i="1"/>
  <c r="O4563" i="1"/>
  <c r="O4564" i="1"/>
  <c r="O4565" i="1"/>
  <c r="O4566" i="1"/>
  <c r="O4567" i="1"/>
  <c r="O4568" i="1"/>
  <c r="O4569" i="1"/>
  <c r="O4570" i="1"/>
  <c r="O4571" i="1"/>
  <c r="O4572" i="1"/>
  <c r="O4573" i="1"/>
  <c r="O4574" i="1"/>
  <c r="O4575" i="1"/>
  <c r="O4576" i="1"/>
  <c r="O4577" i="1"/>
  <c r="O4578" i="1"/>
  <c r="O4579" i="1"/>
  <c r="O4580" i="1"/>
  <c r="O4581" i="1"/>
  <c r="O4582" i="1"/>
  <c r="O4583" i="1"/>
  <c r="O4584" i="1"/>
  <c r="O4585" i="1"/>
  <c r="O4586" i="1"/>
  <c r="O4587" i="1"/>
  <c r="O4588" i="1"/>
  <c r="O4589" i="1"/>
  <c r="O4590" i="1"/>
  <c r="O4591" i="1"/>
  <c r="O4592" i="1"/>
  <c r="O4593" i="1"/>
  <c r="O4594" i="1"/>
  <c r="O4595" i="1"/>
  <c r="O4596" i="1"/>
  <c r="O4597" i="1"/>
  <c r="O4598" i="1"/>
  <c r="O4599" i="1"/>
  <c r="O4600" i="1"/>
  <c r="O4601" i="1"/>
  <c r="O4602" i="1"/>
  <c r="O4603" i="1"/>
  <c r="O4604" i="1"/>
  <c r="O4605" i="1"/>
  <c r="O4606" i="1"/>
  <c r="O4607" i="1"/>
  <c r="O4608" i="1"/>
  <c r="O4609" i="1"/>
  <c r="O4610" i="1"/>
  <c r="O4611" i="1"/>
  <c r="O4612" i="1"/>
  <c r="O4613" i="1"/>
  <c r="O4614" i="1"/>
  <c r="O4615" i="1"/>
  <c r="O4616" i="1"/>
  <c r="O4617" i="1"/>
  <c r="O4618" i="1"/>
  <c r="O4619" i="1"/>
  <c r="O4620" i="1"/>
  <c r="O4621" i="1"/>
  <c r="O4622" i="1"/>
  <c r="O4623" i="1"/>
  <c r="O4624" i="1"/>
  <c r="O4625" i="1"/>
  <c r="O4626" i="1"/>
  <c r="O4627" i="1"/>
  <c r="O4628" i="1"/>
  <c r="O4629" i="1"/>
  <c r="O4630" i="1"/>
  <c r="O4631" i="1"/>
  <c r="O4632" i="1"/>
  <c r="O4633" i="1"/>
  <c r="O4634" i="1"/>
  <c r="O4635" i="1"/>
  <c r="O4636" i="1"/>
  <c r="O4637" i="1"/>
  <c r="O4638" i="1"/>
  <c r="O4639" i="1"/>
  <c r="O4640" i="1"/>
  <c r="O4641" i="1"/>
  <c r="O4642" i="1"/>
  <c r="O4643" i="1"/>
  <c r="O4644" i="1"/>
  <c r="O4645" i="1"/>
  <c r="O4646" i="1"/>
  <c r="O4647" i="1"/>
  <c r="O4648" i="1"/>
  <c r="O4649" i="1"/>
  <c r="O4650" i="1"/>
  <c r="O4651" i="1"/>
  <c r="O4652" i="1"/>
  <c r="O4653" i="1"/>
  <c r="O4654" i="1"/>
  <c r="O4655" i="1"/>
  <c r="O4656" i="1"/>
  <c r="O4657" i="1"/>
  <c r="O4658" i="1"/>
  <c r="O4659" i="1"/>
  <c r="O4660" i="1"/>
  <c r="O4661" i="1"/>
  <c r="O4662" i="1"/>
  <c r="O4663" i="1"/>
  <c r="O4664" i="1"/>
  <c r="O4665" i="1"/>
  <c r="O4666" i="1"/>
  <c r="O4667" i="1"/>
  <c r="O4668" i="1"/>
  <c r="O4669" i="1"/>
  <c r="O4670" i="1"/>
  <c r="O4671" i="1"/>
  <c r="O4672" i="1"/>
  <c r="O4673" i="1"/>
  <c r="O4674" i="1"/>
  <c r="O4675" i="1"/>
  <c r="O4676" i="1"/>
  <c r="O4677" i="1"/>
  <c r="O4678" i="1"/>
  <c r="O4679" i="1"/>
  <c r="O4680" i="1"/>
  <c r="O4681" i="1"/>
  <c r="O4682" i="1"/>
  <c r="O4683" i="1"/>
  <c r="O4684" i="1"/>
  <c r="O4685" i="1"/>
  <c r="O4686" i="1"/>
  <c r="O4687" i="1"/>
  <c r="O4688" i="1"/>
  <c r="O4689" i="1"/>
  <c r="O4690" i="1"/>
  <c r="O4691" i="1"/>
  <c r="O4692" i="1"/>
  <c r="O4693" i="1"/>
  <c r="O4694" i="1"/>
  <c r="O4695" i="1"/>
  <c r="O4696" i="1"/>
  <c r="O4697" i="1"/>
  <c r="O4698" i="1"/>
  <c r="O4699" i="1"/>
  <c r="O4700" i="1"/>
  <c r="O4701" i="1"/>
  <c r="O4702" i="1"/>
  <c r="O4703" i="1"/>
  <c r="O4704" i="1"/>
  <c r="O4705" i="1"/>
  <c r="O4706" i="1"/>
  <c r="O4707" i="1"/>
  <c r="O4708" i="1"/>
  <c r="O4709" i="1"/>
  <c r="O4710" i="1"/>
  <c r="O4711" i="1"/>
  <c r="O4712" i="1"/>
  <c r="O4713" i="1"/>
  <c r="O4714" i="1"/>
  <c r="O4715" i="1"/>
  <c r="O4716" i="1"/>
  <c r="O4717" i="1"/>
  <c r="O4718" i="1"/>
  <c r="O4719" i="1"/>
  <c r="O4720" i="1"/>
  <c r="O4721" i="1"/>
  <c r="O4722" i="1"/>
  <c r="O4723" i="1"/>
  <c r="O4724" i="1"/>
  <c r="O4725" i="1"/>
  <c r="O4726" i="1"/>
  <c r="O4727" i="1"/>
  <c r="O4728" i="1"/>
  <c r="O4729" i="1"/>
  <c r="O4730" i="1"/>
  <c r="O4731" i="1"/>
  <c r="O4732" i="1"/>
  <c r="O4733" i="1"/>
  <c r="O4734" i="1"/>
  <c r="O4735" i="1"/>
  <c r="O4736" i="1"/>
  <c r="O4737" i="1"/>
  <c r="O4738" i="1"/>
  <c r="O4739" i="1"/>
  <c r="O4740" i="1"/>
  <c r="O4741" i="1"/>
  <c r="O4742" i="1"/>
  <c r="O4743" i="1"/>
  <c r="O4744" i="1"/>
  <c r="O4745" i="1"/>
  <c r="O4746" i="1"/>
  <c r="O4747" i="1"/>
  <c r="O4748" i="1"/>
  <c r="O4749" i="1"/>
  <c r="O4750" i="1"/>
  <c r="O4751" i="1"/>
  <c r="O4752" i="1"/>
  <c r="O4753" i="1"/>
  <c r="O4754" i="1"/>
  <c r="O4755" i="1"/>
  <c r="O4756" i="1"/>
  <c r="O4757" i="1"/>
  <c r="O4758" i="1"/>
  <c r="O4759" i="1"/>
  <c r="O4760" i="1"/>
  <c r="O4761" i="1"/>
  <c r="O4762" i="1"/>
  <c r="O4763" i="1"/>
  <c r="O4764" i="1"/>
  <c r="O4765" i="1"/>
  <c r="O4766" i="1"/>
  <c r="O4767" i="1"/>
  <c r="O4768" i="1"/>
  <c r="O4769" i="1"/>
  <c r="O4770" i="1"/>
  <c r="O4771" i="1"/>
  <c r="O4772" i="1"/>
  <c r="O4773" i="1"/>
  <c r="O4774" i="1"/>
  <c r="O4775" i="1"/>
  <c r="O4776" i="1"/>
  <c r="O4777" i="1"/>
  <c r="O4778" i="1"/>
  <c r="O4779" i="1"/>
  <c r="O4780" i="1"/>
  <c r="O4781" i="1"/>
  <c r="O4782" i="1"/>
  <c r="O4783" i="1"/>
  <c r="O4784" i="1"/>
  <c r="O4785" i="1"/>
  <c r="O4786" i="1"/>
  <c r="O4787" i="1"/>
  <c r="O4788" i="1"/>
  <c r="O4789" i="1"/>
  <c r="O4790" i="1"/>
  <c r="O4791" i="1"/>
  <c r="O4792" i="1"/>
  <c r="O4793" i="1"/>
  <c r="O4794" i="1"/>
  <c r="O4795" i="1"/>
  <c r="O4796" i="1"/>
  <c r="O4797" i="1"/>
  <c r="O4798" i="1"/>
  <c r="O4799" i="1"/>
  <c r="O4800" i="1"/>
  <c r="O4801" i="1"/>
  <c r="O4802" i="1"/>
  <c r="O4803" i="1"/>
  <c r="O4804" i="1"/>
  <c r="O4805" i="1"/>
  <c r="O4806" i="1"/>
  <c r="O4807" i="1"/>
  <c r="O4808" i="1"/>
  <c r="O4809" i="1"/>
  <c r="O4810" i="1"/>
  <c r="O4811" i="1"/>
  <c r="O4812" i="1"/>
  <c r="O4813" i="1"/>
  <c r="O4814" i="1"/>
  <c r="O4815" i="1"/>
  <c r="O4816" i="1"/>
  <c r="O4817" i="1"/>
  <c r="O4818" i="1"/>
  <c r="O4819" i="1"/>
  <c r="O4820" i="1"/>
  <c r="O4821" i="1"/>
  <c r="O4822" i="1"/>
  <c r="O4823" i="1"/>
  <c r="O4824" i="1"/>
  <c r="O4825" i="1"/>
  <c r="O4826" i="1"/>
  <c r="O4827" i="1"/>
  <c r="O4828" i="1"/>
  <c r="O4829" i="1"/>
  <c r="O4830" i="1"/>
  <c r="O4831" i="1"/>
  <c r="O4832" i="1"/>
  <c r="O4833" i="1"/>
  <c r="O4834" i="1"/>
  <c r="O4835" i="1"/>
  <c r="O4836" i="1"/>
  <c r="O4837" i="1"/>
  <c r="O4838" i="1"/>
  <c r="O4839" i="1"/>
  <c r="O4840" i="1"/>
  <c r="O4841" i="1"/>
  <c r="O4842" i="1"/>
  <c r="O4843" i="1"/>
  <c r="O4844" i="1"/>
  <c r="O4845" i="1"/>
  <c r="O4846" i="1"/>
  <c r="O4847" i="1"/>
  <c r="O4848" i="1"/>
  <c r="O4849" i="1"/>
  <c r="O4850" i="1"/>
  <c r="O4851" i="1"/>
  <c r="O4852" i="1"/>
  <c r="O4853" i="1"/>
  <c r="O4854" i="1"/>
  <c r="O4855" i="1"/>
  <c r="O4856" i="1"/>
  <c r="O4857" i="1"/>
  <c r="O4858" i="1"/>
  <c r="O4859" i="1"/>
  <c r="O4860" i="1"/>
  <c r="O4861" i="1"/>
  <c r="O4862" i="1"/>
  <c r="O4863" i="1"/>
  <c r="O4864" i="1"/>
  <c r="O4865" i="1"/>
  <c r="O4866" i="1"/>
  <c r="O4867" i="1"/>
  <c r="O4868" i="1"/>
  <c r="O4869" i="1"/>
  <c r="O4870" i="1"/>
  <c r="O4871" i="1"/>
  <c r="O4872" i="1"/>
  <c r="O4873" i="1"/>
  <c r="O4874" i="1"/>
  <c r="O4875" i="1"/>
  <c r="O4876" i="1"/>
  <c r="O4877" i="1"/>
  <c r="O4878" i="1"/>
  <c r="O4879" i="1"/>
  <c r="O4880" i="1"/>
  <c r="O4881" i="1"/>
  <c r="O4882" i="1"/>
  <c r="O4883" i="1"/>
  <c r="O4884" i="1"/>
  <c r="O4885" i="1"/>
  <c r="O4886" i="1"/>
  <c r="O4887" i="1"/>
  <c r="O4888" i="1"/>
  <c r="O4889" i="1"/>
  <c r="O4890" i="1"/>
  <c r="O4891" i="1"/>
  <c r="O4892" i="1"/>
  <c r="O4893" i="1"/>
  <c r="O4894" i="1"/>
  <c r="O4895" i="1"/>
  <c r="O4896" i="1"/>
  <c r="O4897" i="1"/>
  <c r="O4898" i="1"/>
  <c r="O4899" i="1"/>
  <c r="O4900" i="1"/>
  <c r="O4901" i="1"/>
  <c r="O4902" i="1"/>
  <c r="O4903" i="1"/>
  <c r="O4904" i="1"/>
  <c r="O4905" i="1"/>
  <c r="O4906" i="1"/>
  <c r="O4907" i="1"/>
  <c r="O4908" i="1"/>
  <c r="O4909" i="1"/>
  <c r="O4910" i="1"/>
  <c r="O4911" i="1"/>
  <c r="O4912" i="1"/>
  <c r="O4913" i="1"/>
  <c r="O4914" i="1"/>
  <c r="O4915" i="1"/>
  <c r="O4916" i="1"/>
  <c r="O4917" i="1"/>
  <c r="O4918" i="1"/>
  <c r="O4919" i="1"/>
  <c r="O4920" i="1"/>
  <c r="O4921" i="1"/>
  <c r="O4922" i="1"/>
  <c r="O4923" i="1"/>
  <c r="O4924" i="1"/>
  <c r="O4925" i="1"/>
  <c r="O4926" i="1"/>
  <c r="O4927" i="1"/>
  <c r="O4928" i="1"/>
  <c r="O4929" i="1"/>
  <c r="O4930" i="1"/>
  <c r="O4931" i="1"/>
  <c r="O4932" i="1"/>
  <c r="O4933" i="1"/>
  <c r="O4934" i="1"/>
  <c r="O4935" i="1"/>
  <c r="O4936" i="1"/>
  <c r="O4937" i="1"/>
  <c r="O4938" i="1"/>
  <c r="O4939" i="1"/>
  <c r="O4940" i="1"/>
  <c r="O4941" i="1"/>
  <c r="O4942" i="1"/>
  <c r="O4943" i="1"/>
  <c r="O4944" i="1"/>
  <c r="O4945" i="1"/>
  <c r="O4946" i="1"/>
  <c r="O4947" i="1"/>
  <c r="O4948" i="1"/>
  <c r="O4949" i="1"/>
  <c r="O4950" i="1"/>
  <c r="O4951" i="1"/>
  <c r="O4952" i="1"/>
  <c r="O4953" i="1"/>
  <c r="O4954" i="1"/>
  <c r="O4955" i="1"/>
  <c r="O4956" i="1"/>
  <c r="O4957" i="1"/>
  <c r="O4958" i="1"/>
  <c r="O4959" i="1"/>
  <c r="O4960" i="1"/>
  <c r="O4961" i="1"/>
  <c r="O4962" i="1"/>
  <c r="O4963" i="1"/>
  <c r="O4964" i="1"/>
  <c r="O4965" i="1"/>
  <c r="O4966" i="1"/>
  <c r="O4967" i="1"/>
  <c r="O4968" i="1"/>
  <c r="O4969" i="1"/>
  <c r="O4970" i="1"/>
  <c r="O4971" i="1"/>
  <c r="O4973" i="1"/>
  <c r="O4974" i="1"/>
  <c r="O4975" i="1"/>
  <c r="O4976" i="1"/>
  <c r="O4977" i="1"/>
  <c r="O4978" i="1"/>
  <c r="O4979" i="1"/>
  <c r="O4980" i="1"/>
  <c r="O4981" i="1"/>
  <c r="O4982" i="1"/>
  <c r="O4983" i="1"/>
  <c r="O4984" i="1"/>
  <c r="O4985" i="1"/>
  <c r="O4986" i="1"/>
  <c r="O4987" i="1"/>
  <c r="O4988" i="1"/>
  <c r="O4989" i="1"/>
  <c r="O4990" i="1"/>
  <c r="O4991" i="1"/>
  <c r="O4992" i="1"/>
  <c r="O4993" i="1"/>
  <c r="O4994" i="1"/>
  <c r="O4995" i="1"/>
  <c r="O4996" i="1"/>
  <c r="O4997" i="1"/>
  <c r="O4998" i="1"/>
  <c r="O4999" i="1"/>
  <c r="O5000" i="1"/>
  <c r="O5001" i="1"/>
  <c r="O5002" i="1"/>
  <c r="O5003" i="1"/>
  <c r="O5004" i="1"/>
  <c r="O5005" i="1"/>
  <c r="O5006" i="1"/>
  <c r="O5007" i="1"/>
  <c r="O5009" i="1"/>
  <c r="O5010" i="1"/>
  <c r="O5011" i="1"/>
  <c r="O5012" i="1"/>
  <c r="O5013" i="1"/>
  <c r="O5014" i="1"/>
  <c r="O5015" i="1"/>
  <c r="O5016" i="1"/>
  <c r="O5017" i="1"/>
  <c r="O5018" i="1"/>
  <c r="O5019" i="1"/>
  <c r="O5020" i="1"/>
  <c r="O5021" i="1"/>
  <c r="O5022" i="1"/>
  <c r="O5023" i="1"/>
  <c r="O5024" i="1"/>
  <c r="O5025" i="1"/>
  <c r="O5026" i="1"/>
  <c r="O5027" i="1"/>
  <c r="O5028" i="1"/>
  <c r="O5029" i="1"/>
  <c r="O5030" i="1"/>
  <c r="O5031" i="1"/>
  <c r="O5032" i="1"/>
  <c r="O5033" i="1"/>
  <c r="O5034" i="1"/>
  <c r="O5035" i="1"/>
  <c r="O5036" i="1"/>
  <c r="O5037" i="1"/>
  <c r="O5038" i="1"/>
  <c r="O5039" i="1"/>
  <c r="O5040" i="1"/>
  <c r="O5041" i="1"/>
  <c r="O5042" i="1"/>
  <c r="O5043" i="1"/>
  <c r="O5044" i="1"/>
  <c r="O5045" i="1"/>
  <c r="O5046" i="1"/>
  <c r="O5047" i="1"/>
  <c r="O5048" i="1"/>
  <c r="O5049" i="1"/>
  <c r="O5050" i="1"/>
  <c r="O5051" i="1"/>
  <c r="O5052" i="1"/>
  <c r="O5053" i="1"/>
  <c r="O5054" i="1"/>
  <c r="O5055" i="1"/>
  <c r="O5056" i="1"/>
  <c r="O5057" i="1"/>
  <c r="O5058" i="1"/>
  <c r="O5059" i="1"/>
  <c r="O5060" i="1"/>
  <c r="O5062" i="1"/>
  <c r="O5063" i="1"/>
  <c r="O5064" i="1"/>
  <c r="O5065" i="1"/>
  <c r="O5066" i="1"/>
  <c r="O5067" i="1"/>
  <c r="O5068" i="1"/>
  <c r="O5069" i="1"/>
  <c r="O5070" i="1"/>
  <c r="O5071" i="1"/>
  <c r="O5072" i="1"/>
  <c r="O5073" i="1"/>
  <c r="O5074" i="1"/>
  <c r="O5075" i="1"/>
  <c r="O5076" i="1"/>
  <c r="O5077" i="1"/>
  <c r="O5078" i="1"/>
  <c r="O5079" i="1"/>
  <c r="O5080" i="1"/>
  <c r="O5081" i="1"/>
  <c r="O5082" i="1"/>
  <c r="O5083" i="1"/>
  <c r="O5084" i="1"/>
  <c r="O5085" i="1"/>
  <c r="O5086" i="1"/>
  <c r="O5087" i="1"/>
  <c r="O5088" i="1"/>
  <c r="O5089" i="1"/>
  <c r="O5090" i="1"/>
  <c r="O5091" i="1"/>
  <c r="O5092" i="1"/>
  <c r="O5093" i="1"/>
  <c r="O5094" i="1"/>
  <c r="O5095" i="1"/>
  <c r="O5096" i="1"/>
  <c r="O5097" i="1"/>
  <c r="O5098" i="1"/>
  <c r="O5099" i="1"/>
  <c r="O5100" i="1"/>
  <c r="O5101" i="1"/>
  <c r="O5102" i="1"/>
  <c r="O5103" i="1"/>
  <c r="O5104" i="1"/>
  <c r="O5105" i="1"/>
  <c r="O5106" i="1"/>
  <c r="O5107" i="1"/>
  <c r="O5108" i="1"/>
  <c r="O5109" i="1"/>
  <c r="O5110" i="1"/>
  <c r="O5111" i="1"/>
  <c r="O5112" i="1"/>
  <c r="O5113" i="1"/>
  <c r="O5114" i="1"/>
  <c r="O5115" i="1"/>
  <c r="O5116" i="1"/>
  <c r="O5117" i="1"/>
  <c r="O5118" i="1"/>
  <c r="O5119" i="1"/>
  <c r="O5120" i="1"/>
  <c r="O5121" i="1"/>
  <c r="O5122" i="1"/>
  <c r="O5123" i="1"/>
  <c r="O5124" i="1"/>
  <c r="O5125" i="1"/>
  <c r="O5126" i="1"/>
  <c r="O5127" i="1"/>
  <c r="O5128" i="1"/>
  <c r="O5129" i="1"/>
  <c r="O5130" i="1"/>
  <c r="O5131" i="1"/>
  <c r="O5132" i="1"/>
  <c r="O5133" i="1"/>
  <c r="O5134" i="1"/>
  <c r="O5135" i="1"/>
  <c r="O5136" i="1"/>
  <c r="O5137" i="1"/>
  <c r="O5138" i="1"/>
  <c r="O5139" i="1"/>
  <c r="O5140" i="1"/>
  <c r="O5141" i="1"/>
  <c r="O5142" i="1"/>
  <c r="O5143" i="1"/>
  <c r="O5144" i="1"/>
  <c r="O5145" i="1"/>
  <c r="O5146" i="1"/>
  <c r="O5147" i="1"/>
  <c r="O5148" i="1"/>
  <c r="O5149" i="1"/>
  <c r="O5150" i="1"/>
  <c r="O5151" i="1"/>
  <c r="O5152" i="1"/>
  <c r="O5153" i="1"/>
  <c r="O5154" i="1"/>
  <c r="O5155" i="1"/>
  <c r="O5156" i="1"/>
  <c r="O5157" i="1"/>
  <c r="O5158" i="1"/>
  <c r="O5159" i="1"/>
  <c r="O5160" i="1"/>
  <c r="O5161" i="1"/>
  <c r="O5162" i="1"/>
  <c r="O5163" i="1"/>
  <c r="O5164" i="1"/>
  <c r="O5165" i="1"/>
  <c r="O5166" i="1"/>
  <c r="O5167" i="1"/>
  <c r="O5168" i="1"/>
  <c r="O5169" i="1"/>
  <c r="O5170" i="1"/>
  <c r="O5171" i="1"/>
  <c r="O5172" i="1"/>
  <c r="O5173" i="1"/>
  <c r="O5174" i="1"/>
  <c r="O5175" i="1"/>
  <c r="O5176" i="1"/>
  <c r="O5177" i="1"/>
  <c r="O5178" i="1"/>
  <c r="O5179" i="1"/>
  <c r="O5180" i="1"/>
  <c r="O5181" i="1"/>
  <c r="O5182" i="1"/>
  <c r="O5183" i="1"/>
  <c r="O5184" i="1"/>
  <c r="O5185" i="1"/>
  <c r="O5186" i="1"/>
  <c r="O5187" i="1"/>
  <c r="O5188" i="1"/>
  <c r="O5189" i="1"/>
  <c r="O5190" i="1"/>
  <c r="O5191" i="1"/>
  <c r="O5192" i="1"/>
  <c r="O5193" i="1"/>
  <c r="O5194" i="1"/>
  <c r="O5195" i="1"/>
  <c r="O5196" i="1"/>
  <c r="O5197" i="1"/>
  <c r="O5198" i="1"/>
  <c r="O5199" i="1"/>
  <c r="O5200" i="1"/>
  <c r="O5201" i="1"/>
  <c r="O5202" i="1"/>
  <c r="O5203" i="1"/>
  <c r="O5204" i="1"/>
  <c r="O5205" i="1"/>
  <c r="O5206" i="1"/>
  <c r="O5207" i="1"/>
  <c r="O5208" i="1"/>
  <c r="O5209" i="1"/>
  <c r="O5210" i="1"/>
  <c r="O5211" i="1"/>
  <c r="O5212" i="1"/>
  <c r="O5213" i="1"/>
  <c r="O5214" i="1"/>
  <c r="O5215" i="1"/>
  <c r="O5216" i="1"/>
  <c r="O5217" i="1"/>
  <c r="O5218" i="1"/>
  <c r="O5219" i="1"/>
  <c r="O5220" i="1"/>
  <c r="O5221" i="1"/>
  <c r="O5222" i="1"/>
  <c r="O5223" i="1"/>
  <c r="O5224" i="1"/>
  <c r="O5225" i="1"/>
  <c r="O5226" i="1"/>
  <c r="O5227" i="1"/>
  <c r="O5228" i="1"/>
  <c r="O5229" i="1"/>
  <c r="O5230" i="1"/>
  <c r="O5231" i="1"/>
  <c r="O5232" i="1"/>
  <c r="O5233" i="1"/>
  <c r="O5234" i="1"/>
  <c r="O5235" i="1"/>
  <c r="O5236" i="1"/>
  <c r="O5237" i="1"/>
  <c r="O5238" i="1"/>
  <c r="O5239" i="1"/>
  <c r="O5240" i="1"/>
  <c r="O5241" i="1"/>
  <c r="O5242" i="1"/>
  <c r="O5243" i="1"/>
  <c r="O5244" i="1"/>
  <c r="O5245" i="1"/>
  <c r="O5246" i="1"/>
  <c r="O5247" i="1"/>
  <c r="O5248" i="1"/>
  <c r="O5249" i="1"/>
  <c r="O5250" i="1"/>
  <c r="O5251" i="1"/>
  <c r="O5252" i="1"/>
  <c r="O5253" i="1"/>
  <c r="O5254" i="1"/>
  <c r="O5255" i="1"/>
  <c r="O5256" i="1"/>
  <c r="O5257" i="1"/>
  <c r="O5258" i="1"/>
  <c r="O5259" i="1"/>
  <c r="O5260" i="1"/>
  <c r="O5261" i="1"/>
  <c r="O5262" i="1"/>
  <c r="O5263" i="1"/>
  <c r="O5264" i="1"/>
  <c r="O5265" i="1"/>
  <c r="O5266" i="1"/>
  <c r="O5267" i="1"/>
  <c r="O5268" i="1"/>
  <c r="O5269" i="1"/>
  <c r="O5270" i="1"/>
  <c r="O5271" i="1"/>
  <c r="O5272" i="1"/>
  <c r="O5273" i="1"/>
  <c r="O5274" i="1"/>
  <c r="O5275" i="1"/>
  <c r="O5276" i="1"/>
  <c r="O5277" i="1"/>
  <c r="O5278" i="1"/>
  <c r="O5279" i="1"/>
  <c r="O5280" i="1"/>
  <c r="O5281" i="1"/>
  <c r="O5282" i="1"/>
  <c r="O5283" i="1"/>
  <c r="O5284" i="1"/>
  <c r="O5285" i="1"/>
  <c r="O5286" i="1"/>
  <c r="O5287" i="1"/>
  <c r="O5288" i="1"/>
  <c r="O5289" i="1"/>
  <c r="O5290" i="1"/>
  <c r="O5291" i="1"/>
  <c r="O5292" i="1"/>
  <c r="O5293" i="1"/>
  <c r="O5294" i="1"/>
  <c r="O5295" i="1"/>
  <c r="O5296" i="1"/>
  <c r="O5297" i="1"/>
  <c r="O5298" i="1"/>
  <c r="O5299" i="1"/>
  <c r="O5300" i="1"/>
  <c r="O5301" i="1"/>
  <c r="O5302" i="1"/>
  <c r="O5303" i="1"/>
  <c r="O5304" i="1"/>
  <c r="O5305" i="1"/>
  <c r="O5306" i="1"/>
  <c r="O5307" i="1"/>
  <c r="O5308" i="1"/>
  <c r="O5309" i="1"/>
  <c r="O5310" i="1"/>
  <c r="O5311" i="1"/>
  <c r="O5312" i="1"/>
  <c r="O5313" i="1"/>
  <c r="O5314" i="1"/>
  <c r="O5315" i="1"/>
  <c r="O5316" i="1"/>
  <c r="O5317" i="1"/>
  <c r="O5318" i="1"/>
  <c r="O5319" i="1"/>
  <c r="O5320" i="1"/>
  <c r="O5321" i="1"/>
  <c r="O5322" i="1"/>
  <c r="O5323" i="1"/>
  <c r="O5324" i="1"/>
  <c r="O5325" i="1"/>
  <c r="O5326" i="1"/>
  <c r="O5327" i="1"/>
  <c r="O5328" i="1"/>
  <c r="O5329" i="1"/>
  <c r="O5330" i="1"/>
  <c r="O5331" i="1"/>
  <c r="O5332" i="1"/>
  <c r="O5333" i="1"/>
  <c r="O5334" i="1"/>
  <c r="O5335" i="1"/>
  <c r="O5336" i="1"/>
  <c r="O5337" i="1"/>
  <c r="O5338" i="1"/>
  <c r="O5339" i="1"/>
  <c r="O5340" i="1"/>
  <c r="O5341" i="1"/>
  <c r="O5342" i="1"/>
  <c r="O5343" i="1"/>
  <c r="O5344" i="1"/>
  <c r="O5345" i="1"/>
  <c r="O5346" i="1"/>
  <c r="O5347" i="1"/>
  <c r="O5348" i="1"/>
  <c r="O5349" i="1"/>
  <c r="O5350" i="1"/>
  <c r="O5351" i="1"/>
  <c r="O5352" i="1"/>
  <c r="O5353" i="1"/>
  <c r="O5354" i="1"/>
  <c r="O5355" i="1"/>
  <c r="O5356" i="1"/>
  <c r="O5357" i="1"/>
  <c r="O5358" i="1"/>
  <c r="O5359" i="1"/>
  <c r="O5360" i="1"/>
  <c r="O5361" i="1"/>
  <c r="O5362" i="1"/>
  <c r="O5363" i="1"/>
  <c r="O5364" i="1"/>
  <c r="O5365" i="1"/>
  <c r="O5366" i="1"/>
  <c r="O5367" i="1"/>
  <c r="O5368" i="1"/>
  <c r="O5369" i="1"/>
  <c r="O5370" i="1"/>
  <c r="O5371" i="1"/>
  <c r="O5372" i="1"/>
  <c r="O5373" i="1"/>
  <c r="O5374" i="1"/>
  <c r="O5375" i="1"/>
  <c r="O5376" i="1"/>
  <c r="O5377" i="1"/>
  <c r="O5378" i="1"/>
  <c r="O5379" i="1"/>
  <c r="O5380" i="1"/>
  <c r="O5381" i="1"/>
  <c r="O5382" i="1"/>
  <c r="O5383" i="1"/>
  <c r="O5384" i="1"/>
  <c r="O5385" i="1"/>
  <c r="O5386" i="1"/>
  <c r="O5387" i="1"/>
  <c r="O5388" i="1"/>
  <c r="O5389" i="1"/>
  <c r="O5390" i="1"/>
  <c r="O5391" i="1"/>
  <c r="O5392" i="1"/>
  <c r="O5393" i="1"/>
  <c r="O5394" i="1"/>
  <c r="O5395" i="1"/>
  <c r="O5867" i="1"/>
  <c r="O5866" i="1"/>
  <c r="O5865" i="1"/>
  <c r="O5864" i="1"/>
  <c r="O5863" i="1"/>
  <c r="O5862" i="1"/>
  <c r="O5861" i="1"/>
  <c r="O5860" i="1"/>
  <c r="O5859" i="1"/>
  <c r="O5858" i="1"/>
  <c r="O5857" i="1"/>
  <c r="O5856" i="1"/>
  <c r="O5855" i="1"/>
  <c r="O5854" i="1"/>
  <c r="O5853" i="1"/>
  <c r="O5852" i="1"/>
  <c r="O5851" i="1"/>
  <c r="O5850" i="1"/>
  <c r="O5849" i="1"/>
  <c r="O5848" i="1"/>
  <c r="O5847" i="1"/>
  <c r="O5846" i="1"/>
  <c r="O5845" i="1"/>
  <c r="O5844" i="1"/>
  <c r="O5843" i="1"/>
  <c r="O5842" i="1"/>
  <c r="O5841" i="1"/>
  <c r="O5840" i="1"/>
  <c r="O5839" i="1"/>
  <c r="O5838" i="1"/>
  <c r="O5837" i="1"/>
  <c r="O5836" i="1"/>
  <c r="O5835" i="1"/>
  <c r="O5834" i="1"/>
  <c r="O5833" i="1"/>
  <c r="O5832" i="1"/>
  <c r="O5831" i="1"/>
  <c r="O5830" i="1"/>
  <c r="O5829" i="1"/>
  <c r="O5828" i="1"/>
  <c r="O5827" i="1"/>
  <c r="O5826" i="1"/>
  <c r="O5825" i="1"/>
  <c r="O5824" i="1"/>
  <c r="O5823" i="1"/>
  <c r="O5822" i="1"/>
  <c r="O5821" i="1"/>
  <c r="O5820" i="1"/>
  <c r="O5819" i="1"/>
  <c r="O5818" i="1"/>
  <c r="O5817" i="1"/>
  <c r="O5816" i="1"/>
  <c r="O5815" i="1"/>
  <c r="O5814" i="1"/>
  <c r="O5813" i="1"/>
  <c r="O5812" i="1"/>
  <c r="O5811" i="1"/>
  <c r="O5810" i="1"/>
  <c r="O5809" i="1"/>
  <c r="O5808" i="1"/>
  <c r="O5807" i="1"/>
  <c r="O5806" i="1"/>
  <c r="O5805" i="1"/>
  <c r="O5804" i="1"/>
  <c r="O5803" i="1"/>
  <c r="O5802" i="1"/>
  <c r="O5801" i="1"/>
  <c r="O5800" i="1"/>
  <c r="O5799" i="1"/>
  <c r="O5798" i="1"/>
  <c r="O5797" i="1"/>
  <c r="O5796" i="1"/>
  <c r="O5795" i="1"/>
  <c r="O5794" i="1"/>
  <c r="O5793" i="1"/>
  <c r="O5792" i="1"/>
  <c r="O5791" i="1"/>
  <c r="O5790" i="1"/>
  <c r="O5789" i="1"/>
  <c r="O5788" i="1"/>
  <c r="O5787" i="1"/>
  <c r="O5786" i="1"/>
  <c r="O5785" i="1"/>
  <c r="O5784" i="1"/>
  <c r="O5783" i="1"/>
  <c r="O5782" i="1"/>
  <c r="O5781" i="1"/>
  <c r="O5780" i="1"/>
  <c r="O5779" i="1"/>
  <c r="O5778" i="1"/>
  <c r="O5777" i="1"/>
  <c r="O5776" i="1"/>
  <c r="O5775" i="1"/>
  <c r="O5774" i="1"/>
  <c r="O5773" i="1"/>
  <c r="O5772" i="1"/>
  <c r="O5771" i="1"/>
  <c r="O5770" i="1"/>
  <c r="O5769" i="1"/>
  <c r="O5768" i="1"/>
  <c r="O5767" i="1"/>
  <c r="O5766" i="1"/>
  <c r="O5765" i="1"/>
  <c r="O5764" i="1"/>
  <c r="O5763" i="1"/>
  <c r="O5762" i="1"/>
  <c r="O5761" i="1"/>
  <c r="O5760" i="1"/>
  <c r="O5759" i="1"/>
  <c r="O5758" i="1"/>
  <c r="O5757" i="1"/>
  <c r="O5756" i="1"/>
  <c r="O5755" i="1"/>
  <c r="O5754" i="1"/>
  <c r="O5753" i="1"/>
  <c r="O5752" i="1"/>
  <c r="O5751" i="1"/>
  <c r="O5750" i="1"/>
  <c r="O5749" i="1"/>
  <c r="O5748" i="1"/>
  <c r="O5747" i="1"/>
  <c r="O5746" i="1"/>
  <c r="O5745" i="1"/>
  <c r="O5744" i="1"/>
  <c r="O5743" i="1"/>
  <c r="O5742" i="1"/>
  <c r="O5741" i="1"/>
  <c r="O5740" i="1"/>
  <c r="O5739" i="1"/>
  <c r="O5738" i="1"/>
  <c r="O5737" i="1"/>
  <c r="O5736" i="1"/>
  <c r="O5735" i="1"/>
  <c r="O5734" i="1"/>
  <c r="O5733" i="1"/>
  <c r="O5732" i="1"/>
  <c r="O5731" i="1"/>
  <c r="O5730" i="1"/>
  <c r="O5729" i="1"/>
  <c r="O5728" i="1"/>
  <c r="O5727" i="1"/>
  <c r="O5726" i="1"/>
  <c r="O5725" i="1"/>
  <c r="O5724" i="1"/>
  <c r="O5723" i="1"/>
  <c r="O5722" i="1"/>
  <c r="O5721" i="1"/>
  <c r="O5720" i="1"/>
  <c r="O5719" i="1"/>
  <c r="O5718" i="1"/>
  <c r="O5717" i="1"/>
  <c r="O5716" i="1"/>
  <c r="O5715" i="1"/>
  <c r="O5714" i="1"/>
  <c r="O5713" i="1"/>
  <c r="O5712" i="1"/>
  <c r="O5711" i="1"/>
  <c r="O5710" i="1"/>
  <c r="O5709" i="1"/>
  <c r="O5708" i="1"/>
  <c r="O5707" i="1"/>
  <c r="O5706" i="1"/>
  <c r="O5705" i="1"/>
  <c r="O5704" i="1"/>
  <c r="O5703" i="1"/>
  <c r="O5702" i="1"/>
  <c r="O5701" i="1"/>
  <c r="O5700" i="1"/>
  <c r="O5699" i="1"/>
  <c r="O5698" i="1"/>
  <c r="O5697" i="1"/>
  <c r="O5696" i="1"/>
  <c r="O5695" i="1"/>
  <c r="O5694" i="1"/>
  <c r="O5693" i="1"/>
  <c r="O5692" i="1"/>
  <c r="O5691" i="1"/>
  <c r="O5690" i="1"/>
  <c r="O5689" i="1"/>
  <c r="O5688" i="1"/>
  <c r="O5687" i="1"/>
  <c r="O5686" i="1"/>
  <c r="O5685" i="1"/>
  <c r="O5684" i="1"/>
  <c r="O5683" i="1"/>
  <c r="O5682" i="1"/>
  <c r="O5681" i="1"/>
  <c r="O5680" i="1"/>
  <c r="O5679" i="1"/>
  <c r="O5678" i="1"/>
  <c r="O5677" i="1"/>
  <c r="O5676" i="1"/>
  <c r="O5675" i="1"/>
  <c r="O5674" i="1"/>
  <c r="O5673" i="1"/>
  <c r="O5672" i="1"/>
  <c r="O5671" i="1"/>
  <c r="O5670" i="1"/>
  <c r="O5669" i="1"/>
  <c r="O5668" i="1"/>
  <c r="O5667" i="1"/>
  <c r="O5666" i="1"/>
  <c r="O5665" i="1"/>
  <c r="O5664" i="1"/>
  <c r="O5663" i="1"/>
  <c r="O5662" i="1"/>
  <c r="O5661" i="1"/>
  <c r="O5660" i="1"/>
  <c r="O5659" i="1"/>
  <c r="O5658" i="1"/>
  <c r="O5657" i="1"/>
  <c r="O5656" i="1"/>
  <c r="O5655" i="1"/>
  <c r="O5654" i="1"/>
  <c r="O5653" i="1"/>
  <c r="O5652" i="1"/>
  <c r="O5651" i="1"/>
  <c r="O5650" i="1"/>
  <c r="O5649" i="1"/>
  <c r="O5648" i="1"/>
  <c r="O5647" i="1"/>
  <c r="O5646" i="1"/>
  <c r="O5645" i="1"/>
  <c r="O5644" i="1"/>
  <c r="O5643" i="1"/>
  <c r="O5642" i="1"/>
  <c r="O5641" i="1"/>
  <c r="O5640" i="1"/>
  <c r="O5639" i="1"/>
  <c r="O5638" i="1"/>
  <c r="O5637" i="1"/>
  <c r="O5636" i="1"/>
  <c r="O5635" i="1"/>
  <c r="O5634" i="1"/>
  <c r="O5633" i="1"/>
  <c r="O5632" i="1"/>
  <c r="O5631" i="1"/>
  <c r="O5630" i="1"/>
  <c r="O5629" i="1"/>
  <c r="O5628" i="1"/>
  <c r="O5627" i="1"/>
  <c r="O5626" i="1"/>
  <c r="O5625" i="1"/>
  <c r="O5624" i="1"/>
  <c r="O5623" i="1"/>
  <c r="O5622" i="1"/>
  <c r="O5621" i="1"/>
  <c r="O5620" i="1"/>
  <c r="O5619" i="1"/>
  <c r="O5618" i="1"/>
  <c r="O5617" i="1"/>
  <c r="O5616" i="1"/>
  <c r="O5615" i="1"/>
  <c r="O5614" i="1"/>
  <c r="O5613" i="1"/>
  <c r="O5612" i="1"/>
  <c r="O5611" i="1"/>
  <c r="O5610" i="1"/>
  <c r="O5609" i="1"/>
  <c r="O5608" i="1"/>
  <c r="O5607" i="1"/>
  <c r="O5606" i="1"/>
  <c r="O5605" i="1"/>
  <c r="O5604" i="1"/>
  <c r="O5603" i="1"/>
  <c r="O5602" i="1"/>
  <c r="O5601" i="1"/>
  <c r="O5600" i="1"/>
  <c r="O5599" i="1"/>
  <c r="O5598" i="1"/>
  <c r="O5597" i="1"/>
  <c r="O5596" i="1"/>
  <c r="O5595" i="1"/>
  <c r="O5594" i="1"/>
  <c r="O5593" i="1"/>
  <c r="O5592" i="1"/>
  <c r="O5591" i="1"/>
  <c r="O5590" i="1"/>
  <c r="O5589" i="1"/>
  <c r="O5588" i="1"/>
  <c r="O5587" i="1"/>
  <c r="O5586" i="1"/>
  <c r="O5585" i="1"/>
  <c r="O5584" i="1"/>
  <c r="O5583" i="1"/>
  <c r="O5582" i="1"/>
  <c r="O5581" i="1"/>
  <c r="O5580" i="1"/>
  <c r="O5579" i="1"/>
  <c r="O5578" i="1"/>
  <c r="O5577" i="1"/>
  <c r="O5576" i="1"/>
  <c r="O5575" i="1"/>
  <c r="O5574" i="1"/>
  <c r="O5573" i="1"/>
  <c r="O5572" i="1"/>
  <c r="O5571" i="1"/>
  <c r="O5570" i="1"/>
  <c r="O5569" i="1"/>
  <c r="O5568" i="1"/>
  <c r="O5567" i="1"/>
  <c r="O5566" i="1"/>
  <c r="O5565" i="1"/>
  <c r="O5564" i="1"/>
  <c r="O5563" i="1"/>
  <c r="O5562" i="1"/>
  <c r="O5561" i="1"/>
  <c r="O5560" i="1"/>
  <c r="O5559" i="1"/>
  <c r="O5558" i="1"/>
  <c r="O5557" i="1"/>
  <c r="O5556" i="1"/>
  <c r="O5555" i="1"/>
  <c r="O5554" i="1"/>
  <c r="O5553" i="1"/>
  <c r="O5552" i="1"/>
  <c r="O5551" i="1"/>
  <c r="O5550" i="1"/>
  <c r="O5549" i="1"/>
  <c r="O5548" i="1"/>
  <c r="O5547" i="1"/>
  <c r="O5546" i="1"/>
  <c r="O5545" i="1"/>
  <c r="O5544" i="1"/>
  <c r="O5543" i="1"/>
  <c r="O5542" i="1"/>
  <c r="O5541" i="1"/>
  <c r="O5540" i="1"/>
  <c r="O5539" i="1"/>
  <c r="O5538" i="1"/>
  <c r="O5537" i="1"/>
  <c r="O5536" i="1"/>
  <c r="O5535" i="1"/>
  <c r="O5534" i="1"/>
  <c r="O5533" i="1"/>
  <c r="O5532" i="1"/>
  <c r="O5531" i="1"/>
  <c r="O5530" i="1"/>
  <c r="O5529" i="1"/>
  <c r="O5528" i="1"/>
  <c r="O5527" i="1"/>
  <c r="O5526" i="1"/>
  <c r="O5525" i="1"/>
  <c r="O5524" i="1"/>
  <c r="O5523" i="1"/>
  <c r="O5522" i="1"/>
  <c r="O5521" i="1"/>
  <c r="O5520" i="1"/>
  <c r="O5519" i="1"/>
  <c r="O5518" i="1"/>
  <c r="O5517" i="1"/>
  <c r="O5516" i="1"/>
  <c r="O5515" i="1"/>
  <c r="O5514" i="1"/>
  <c r="O5513" i="1"/>
  <c r="O5512" i="1"/>
  <c r="O5511" i="1"/>
  <c r="O5510" i="1"/>
  <c r="O5509" i="1"/>
  <c r="O5508" i="1"/>
  <c r="O5507" i="1"/>
  <c r="O5506" i="1"/>
  <c r="O5505" i="1"/>
  <c r="O5504" i="1"/>
  <c r="O5503" i="1"/>
  <c r="O5502" i="1"/>
  <c r="O5501" i="1"/>
  <c r="O5500" i="1"/>
  <c r="O5499" i="1"/>
  <c r="O5498" i="1"/>
  <c r="O5497" i="1"/>
  <c r="O5496" i="1"/>
  <c r="O5495" i="1"/>
  <c r="O5494" i="1"/>
  <c r="O5493" i="1"/>
  <c r="O5492" i="1"/>
  <c r="O5491" i="1"/>
  <c r="O5490" i="1"/>
  <c r="O5489" i="1"/>
  <c r="O5488" i="1"/>
  <c r="O5487" i="1"/>
  <c r="O5486" i="1"/>
  <c r="O5485" i="1"/>
  <c r="O5484" i="1"/>
  <c r="O5483" i="1"/>
  <c r="O5482" i="1"/>
  <c r="O5481" i="1"/>
  <c r="O5480" i="1"/>
  <c r="O5479" i="1"/>
  <c r="O5478" i="1"/>
  <c r="O5477" i="1"/>
  <c r="O5476" i="1"/>
  <c r="O5475" i="1"/>
  <c r="O5474" i="1"/>
  <c r="O5473" i="1"/>
  <c r="O5472" i="1"/>
  <c r="O5471" i="1"/>
  <c r="O5470" i="1"/>
  <c r="O5469" i="1"/>
  <c r="O5468" i="1"/>
  <c r="O5467" i="1"/>
  <c r="O5466" i="1"/>
  <c r="O5465" i="1"/>
  <c r="O5464" i="1"/>
  <c r="O5463" i="1"/>
  <c r="O5462" i="1"/>
  <c r="O5461" i="1"/>
  <c r="O5460" i="1"/>
  <c r="O5459" i="1"/>
  <c r="O5458" i="1"/>
  <c r="O5457" i="1"/>
  <c r="O5456" i="1"/>
  <c r="O5455" i="1"/>
  <c r="O5454" i="1"/>
  <c r="O5453" i="1"/>
  <c r="O5452" i="1"/>
  <c r="O5451" i="1"/>
  <c r="O5450" i="1"/>
  <c r="O5449" i="1"/>
  <c r="O5448" i="1"/>
  <c r="O5447" i="1"/>
  <c r="O5446" i="1"/>
  <c r="O5445" i="1"/>
  <c r="O5444" i="1"/>
  <c r="O5443" i="1"/>
  <c r="O5442" i="1"/>
  <c r="O5441" i="1"/>
  <c r="O5440" i="1"/>
  <c r="O5439" i="1"/>
  <c r="O5438" i="1"/>
  <c r="O5437" i="1"/>
  <c r="O5436" i="1"/>
  <c r="O5435" i="1"/>
  <c r="O5434" i="1"/>
  <c r="O5433" i="1"/>
  <c r="O5432" i="1"/>
  <c r="O5431" i="1"/>
  <c r="O5430" i="1"/>
  <c r="O5429" i="1"/>
  <c r="O5428" i="1"/>
  <c r="O5427" i="1"/>
  <c r="O5426" i="1"/>
  <c r="O5425" i="1"/>
  <c r="O5424" i="1"/>
  <c r="O5423" i="1"/>
  <c r="O5422" i="1"/>
  <c r="O5421" i="1"/>
  <c r="O5420" i="1"/>
  <c r="O5419" i="1"/>
  <c r="O5418" i="1"/>
  <c r="O5417" i="1"/>
  <c r="O5416" i="1"/>
  <c r="O5415" i="1"/>
  <c r="O5414" i="1"/>
  <c r="O5413" i="1"/>
  <c r="O5412" i="1"/>
  <c r="O5411" i="1"/>
  <c r="O5410" i="1"/>
  <c r="O5409" i="1"/>
  <c r="O5408" i="1"/>
  <c r="O5407" i="1"/>
  <c r="O5406" i="1"/>
  <c r="O5405" i="1"/>
  <c r="O5404" i="1"/>
  <c r="O5403" i="1"/>
  <c r="O5402" i="1"/>
  <c r="O5401" i="1"/>
  <c r="O5400" i="1"/>
  <c r="O5399" i="1"/>
  <c r="O5398" i="1"/>
  <c r="O5397" i="1"/>
  <c r="O5396" i="1"/>
  <c r="O2" i="1"/>
  <c r="G22" i="2" l="1"/>
  <c r="F9" i="2"/>
  <c r="G9" i="2"/>
  <c r="G15" i="2"/>
  <c r="F15" i="2"/>
  <c r="G28" i="2"/>
  <c r="F22" i="2"/>
  <c r="F28" i="2"/>
  <c r="H8" i="2"/>
  <c r="H27" i="2"/>
  <c r="I27" i="2"/>
  <c r="E8" i="2"/>
  <c r="D8" i="2"/>
  <c r="I25" i="2"/>
  <c r="H6" i="2"/>
  <c r="I26" i="2"/>
  <c r="H7" i="2"/>
  <c r="E18" i="2"/>
  <c r="E7" i="2"/>
  <c r="I18" i="2"/>
  <c r="E20" i="2"/>
  <c r="I21" i="2"/>
  <c r="H18" i="2"/>
  <c r="H25" i="2"/>
  <c r="I20" i="2"/>
  <c r="I7" i="2"/>
  <c r="H5" i="2"/>
  <c r="I11" i="2"/>
  <c r="E27" i="2"/>
  <c r="C8" i="2"/>
  <c r="I24" i="2"/>
  <c r="H26" i="2"/>
  <c r="D13" i="2"/>
  <c r="D7" i="2"/>
  <c r="I6" i="2"/>
  <c r="H20" i="2"/>
  <c r="I8" i="2"/>
  <c r="D21" i="2"/>
  <c r="I14" i="2"/>
  <c r="E14" i="2"/>
  <c r="D20" i="2"/>
  <c r="E26" i="2"/>
  <c r="D25" i="2"/>
  <c r="D26" i="2"/>
  <c r="C7" i="2"/>
  <c r="H14" i="2"/>
  <c r="H13" i="2"/>
  <c r="I19" i="2"/>
  <c r="C20" i="2"/>
  <c r="C13" i="2"/>
  <c r="D14" i="2"/>
  <c r="E5" i="2"/>
  <c r="C25" i="2"/>
  <c r="I5" i="2"/>
  <c r="D24" i="2"/>
  <c r="C11" i="2"/>
  <c r="E24" i="2"/>
  <c r="C21" i="2"/>
  <c r="I13" i="2"/>
  <c r="E6" i="2"/>
  <c r="I12" i="2"/>
  <c r="E12" i="2"/>
  <c r="E11" i="2"/>
  <c r="C27" i="2"/>
  <c r="C14" i="2"/>
  <c r="E21" i="2"/>
  <c r="D27" i="2"/>
  <c r="H19" i="2"/>
  <c r="C26" i="2"/>
  <c r="E13" i="2"/>
  <c r="H24" i="2"/>
  <c r="D19" i="2"/>
  <c r="C19" i="2"/>
  <c r="D6" i="2"/>
  <c r="C18" i="2"/>
  <c r="D12" i="2"/>
  <c r="C12" i="2"/>
  <c r="E25" i="2"/>
  <c r="C6" i="2"/>
  <c r="C5" i="2"/>
  <c r="D18" i="2"/>
  <c r="D5" i="2"/>
  <c r="E19" i="2"/>
  <c r="C24" i="2"/>
  <c r="D11" i="2"/>
  <c r="F29" i="2" l="1"/>
  <c r="G29" i="2"/>
  <c r="F16" i="2"/>
  <c r="G16" i="2"/>
  <c r="H9" i="2"/>
  <c r="I28" i="2"/>
  <c r="I22" i="2"/>
  <c r="H22" i="2"/>
  <c r="C15" i="2"/>
  <c r="H15" i="2"/>
  <c r="C36" i="2" s="1"/>
  <c r="D36" i="2" s="1"/>
  <c r="H28" i="2"/>
  <c r="I9" i="2"/>
  <c r="E9" i="2"/>
  <c r="D28" i="2"/>
  <c r="C28" i="2"/>
  <c r="I15" i="2"/>
  <c r="C35" i="2" s="1"/>
  <c r="D35" i="2" s="1"/>
  <c r="E28" i="2"/>
  <c r="D9" i="2"/>
  <c r="D15" i="2"/>
  <c r="C22" i="2"/>
  <c r="D22" i="2"/>
  <c r="C9" i="2"/>
  <c r="E22" i="2"/>
  <c r="E15" i="2"/>
  <c r="I29" i="2" l="1"/>
  <c r="L5" i="2"/>
  <c r="C16" i="2"/>
  <c r="H16" i="2"/>
  <c r="H29" i="2"/>
  <c r="C29" i="2"/>
  <c r="L9" i="2" s="1"/>
  <c r="E16" i="2"/>
  <c r="L6" i="2" s="1"/>
  <c r="D29" i="2"/>
  <c r="I16" i="2"/>
  <c r="D16" i="2"/>
  <c r="L7" i="2" s="1"/>
  <c r="E29" i="2"/>
  <c r="C37" i="2"/>
  <c r="L4" i="2" l="1"/>
  <c r="D37" i="2"/>
  <c r="D38" i="2" s="1"/>
  <c r="H38" i="2" s="1"/>
  <c r="C38" i="2"/>
</calcChain>
</file>

<file path=xl/sharedStrings.xml><?xml version="1.0" encoding="utf-8"?>
<sst xmlns="http://schemas.openxmlformats.org/spreadsheetml/2006/main" count="1629" uniqueCount="548">
  <si>
    <t>Odbiorca</t>
  </si>
  <si>
    <t>Rodzaj dokumentu</t>
  </si>
  <si>
    <t>Numer dokumentu</t>
  </si>
  <si>
    <t>Data dokumentu</t>
  </si>
  <si>
    <t>Płatność netto</t>
  </si>
  <si>
    <t>Kwota w walucie dokumentu</t>
  </si>
  <si>
    <t>Waluta</t>
  </si>
  <si>
    <t>Referencja</t>
  </si>
  <si>
    <t>Opis</t>
  </si>
  <si>
    <t>Konto Księgi Głównej</t>
  </si>
  <si>
    <t>Kwota w walucie krajowej</t>
  </si>
  <si>
    <t>111000</t>
  </si>
  <si>
    <t>111100</t>
  </si>
  <si>
    <t>112000</t>
  </si>
  <si>
    <t>112400</t>
  </si>
  <si>
    <t>Data księgowania</t>
  </si>
  <si>
    <t>KK</t>
  </si>
  <si>
    <t>Saldo</t>
  </si>
  <si>
    <t>&lt;0</t>
  </si>
  <si>
    <t>&lt;180</t>
  </si>
  <si>
    <t>&lt;360</t>
  </si>
  <si>
    <t>&gt;360</t>
  </si>
  <si>
    <t>Należności powiązane</t>
  </si>
  <si>
    <t>należności krajowe pozostałe</t>
  </si>
  <si>
    <t>należności zagraniczne pozostałe</t>
  </si>
  <si>
    <t>zobowiązania krajowe pozostałe</t>
  </si>
  <si>
    <t>zobowiązanie zagraniczne pozostałe</t>
  </si>
  <si>
    <t>Należności pozostałe</t>
  </si>
  <si>
    <t>NALEŻNOŚCI SUMA</t>
  </si>
  <si>
    <t>Zobowiązania powiązane</t>
  </si>
  <si>
    <t>Zobowiązania pozostałe</t>
  </si>
  <si>
    <t>ZOBOWIĄZANIA SUMA</t>
  </si>
  <si>
    <t>Saldo należn. (pozostali)</t>
  </si>
  <si>
    <t>odpis aktualny</t>
  </si>
  <si>
    <t>utworzenie / rozwiązanie</t>
  </si>
  <si>
    <t>&gt;180</t>
  </si>
  <si>
    <t>pozostałe</t>
  </si>
  <si>
    <t>SUMA</t>
  </si>
  <si>
    <t>161000</t>
  </si>
  <si>
    <t>161100</t>
  </si>
  <si>
    <t>162000</t>
  </si>
  <si>
    <t>162400</t>
  </si>
  <si>
    <t>Saldo_klient</t>
  </si>
  <si>
    <t>należności powiązane Rethmann</t>
  </si>
  <si>
    <t>należności powiązane Rhenus</t>
  </si>
  <si>
    <t>Wiekowanie należności i zobowiązanie, na dzień</t>
  </si>
  <si>
    <t>Należ. zewn. - kraj</t>
  </si>
  <si>
    <t>Nal. od zewn.- zagr.</t>
  </si>
  <si>
    <t>zobowiązania powiązane Rethmann</t>
  </si>
  <si>
    <t>zobowiązania powiązane Rhenus</t>
  </si>
  <si>
    <t>&lt;30</t>
  </si>
  <si>
    <t>&lt;60</t>
  </si>
  <si>
    <t>KURS EUR</t>
  </si>
  <si>
    <t>&gt;60</t>
  </si>
  <si>
    <t>Wiekowanie KER (tys. EUR)</t>
  </si>
  <si>
    <t>Środki trwałe:</t>
  </si>
  <si>
    <t>należności:</t>
  </si>
  <si>
    <t>zobowiązania:</t>
  </si>
  <si>
    <t>(z SAP raporty SALR_87012173 i SALR_87012083, layout: GH-OP-Overview)</t>
  </si>
  <si>
    <t>FR</t>
  </si>
  <si>
    <t>01</t>
  </si>
  <si>
    <t>PLN</t>
  </si>
  <si>
    <t>dokument nr: 400000148</t>
  </si>
  <si>
    <t>zobowiązania</t>
  </si>
  <si>
    <t>pożyczka</t>
  </si>
  <si>
    <t>dywidenda</t>
  </si>
  <si>
    <t>433290</t>
  </si>
  <si>
    <t>BM</t>
  </si>
  <si>
    <t>15</t>
  </si>
  <si>
    <t>11</t>
  </si>
  <si>
    <t>40707166</t>
  </si>
  <si>
    <t>BA</t>
  </si>
  <si>
    <t>40708651</t>
  </si>
  <si>
    <t>DR</t>
  </si>
  <si>
    <t>40777431</t>
  </si>
  <si>
    <t>EUR</t>
  </si>
  <si>
    <t>40967938</t>
  </si>
  <si>
    <t>40983587</t>
  </si>
  <si>
    <t>40599884</t>
  </si>
  <si>
    <t>40866061</t>
  </si>
  <si>
    <t>10100000</t>
  </si>
  <si>
    <t>200000138</t>
  </si>
  <si>
    <t>10200000</t>
  </si>
  <si>
    <t>10364000</t>
  </si>
  <si>
    <t>10562100</t>
  </si>
  <si>
    <t>31</t>
  </si>
  <si>
    <t>KR</t>
  </si>
  <si>
    <t>25</t>
  </si>
  <si>
    <t>35</t>
  </si>
  <si>
    <t>40711323</t>
  </si>
  <si>
    <t>40866057</t>
  </si>
  <si>
    <t>20000317</t>
  </si>
  <si>
    <t>40741310</t>
  </si>
  <si>
    <t>20000192</t>
  </si>
  <si>
    <t>FV2440546</t>
  </si>
  <si>
    <t>FV2440927</t>
  </si>
  <si>
    <t>60756742</t>
  </si>
  <si>
    <t>27/11/2024</t>
  </si>
  <si>
    <t>29/11/2024</t>
  </si>
  <si>
    <t>60844224</t>
  </si>
  <si>
    <t>17/11/2024</t>
  </si>
  <si>
    <t>60852034</t>
  </si>
  <si>
    <t>Rhenus Digital Workforce Sp. z o.o.</t>
  </si>
  <si>
    <t>&lt;90</t>
  </si>
  <si>
    <t>8240000280</t>
  </si>
  <si>
    <t>49/11/2024</t>
  </si>
  <si>
    <t>202411*Digital</t>
  </si>
  <si>
    <t>8240000222</t>
  </si>
  <si>
    <t>54/10/2024</t>
  </si>
  <si>
    <t>202410*Digital</t>
  </si>
  <si>
    <t>8240000332</t>
  </si>
  <si>
    <t>55/12/2024</t>
  </si>
  <si>
    <t>202412*Digital</t>
  </si>
  <si>
    <t>8240000277</t>
  </si>
  <si>
    <t>52/11/2024</t>
  </si>
  <si>
    <t>8240000333</t>
  </si>
  <si>
    <t>54/12/2024</t>
  </si>
  <si>
    <t>8240000221</t>
  </si>
  <si>
    <t>55/10/2024</t>
  </si>
  <si>
    <t>8240000220</t>
  </si>
  <si>
    <t>56/10/2024</t>
  </si>
  <si>
    <t>40707514</t>
  </si>
  <si>
    <t>8240000337</t>
  </si>
  <si>
    <t>50/12/2024</t>
  </si>
  <si>
    <t>40708386</t>
  </si>
  <si>
    <t>8240000307</t>
  </si>
  <si>
    <t>22/11/2024</t>
  </si>
  <si>
    <t>8240000363</t>
  </si>
  <si>
    <t>24/12/2024</t>
  </si>
  <si>
    <t>8240000339</t>
  </si>
  <si>
    <t>48/12/2024</t>
  </si>
  <si>
    <t>40709984</t>
  </si>
  <si>
    <t>200000161</t>
  </si>
  <si>
    <t>WB73/2024 EUR PE</t>
  </si>
  <si>
    <t>WB73/2024 EUR PEKAO FV. 21/06/2024</t>
  </si>
  <si>
    <t>8240000033</t>
  </si>
  <si>
    <t>21/06/2024</t>
  </si>
  <si>
    <t>202407*Digital</t>
  </si>
  <si>
    <t>40711185</t>
  </si>
  <si>
    <t>8240000359</t>
  </si>
  <si>
    <t>28/12/2024</t>
  </si>
  <si>
    <t>8240000375</t>
  </si>
  <si>
    <t>12/12/2024</t>
  </si>
  <si>
    <t>8240000320</t>
  </si>
  <si>
    <t>9/11/2024</t>
  </si>
  <si>
    <t>8240000386</t>
  </si>
  <si>
    <t>K8</t>
  </si>
  <si>
    <t>40726648</t>
  </si>
  <si>
    <t>8240000319</t>
  </si>
  <si>
    <t>10/11/2024</t>
  </si>
  <si>
    <t>8240000374</t>
  </si>
  <si>
    <t>13/12/2024</t>
  </si>
  <si>
    <t>40739952</t>
  </si>
  <si>
    <t>8240000346</t>
  </si>
  <si>
    <t>41/12/2024</t>
  </si>
  <si>
    <t>8240000345</t>
  </si>
  <si>
    <t>42/12/2024</t>
  </si>
  <si>
    <t>40753750</t>
  </si>
  <si>
    <t>8240000351</t>
  </si>
  <si>
    <t>36/12/2024</t>
  </si>
  <si>
    <t>6240000045</t>
  </si>
  <si>
    <t>40/04/2024</t>
  </si>
  <si>
    <t>202405*40/04/2024</t>
  </si>
  <si>
    <t>200000037</t>
  </si>
  <si>
    <t>WB17/2024 EUR PE</t>
  </si>
  <si>
    <t>WB17/2024 EUR PEKAO FV. 40/04/2024 NETTO</t>
  </si>
  <si>
    <t>200000278</t>
  </si>
  <si>
    <t>WB 120 PEKAO 10.</t>
  </si>
  <si>
    <t>WB 120/2024 PEKAO 33/11/2024</t>
  </si>
  <si>
    <t>8240000296</t>
  </si>
  <si>
    <t>33/11/2024</t>
  </si>
  <si>
    <t>300001804</t>
  </si>
  <si>
    <t>PKO20GIR2024162</t>
  </si>
  <si>
    <t>8240000242</t>
  </si>
  <si>
    <t>34/10/2024</t>
  </si>
  <si>
    <t>300001548</t>
  </si>
  <si>
    <t>PKO20GIR2024141</t>
  </si>
  <si>
    <t>200000236</t>
  </si>
  <si>
    <t>WB 102/2024 PKO</t>
  </si>
  <si>
    <t>8240000352</t>
  </si>
  <si>
    <t>35/12/2024</t>
  </si>
  <si>
    <t>40853944</t>
  </si>
  <si>
    <t>8240000387</t>
  </si>
  <si>
    <t>1/12/2024</t>
  </si>
  <si>
    <t>8240000274</t>
  </si>
  <si>
    <t>2/10/2024</t>
  </si>
  <si>
    <t>200000242</t>
  </si>
  <si>
    <t>WB 104/2024 EUR</t>
  </si>
  <si>
    <t>WB 104/2024 PKO 14.11.2024  2/10/2024</t>
  </si>
  <si>
    <t>8240000197</t>
  </si>
  <si>
    <t>22/09/2024</t>
  </si>
  <si>
    <t>202409*Digital</t>
  </si>
  <si>
    <t>300001562</t>
  </si>
  <si>
    <t>PKO20GIR2024143</t>
  </si>
  <si>
    <t>8240000381</t>
  </si>
  <si>
    <t>6/12/2024</t>
  </si>
  <si>
    <t>8240000279</t>
  </si>
  <si>
    <t>50/11/2024</t>
  </si>
  <si>
    <t>8240000278</t>
  </si>
  <si>
    <t>51/11/2024</t>
  </si>
  <si>
    <t>40873150</t>
  </si>
  <si>
    <t>8240000335</t>
  </si>
  <si>
    <t>52/12/2024</t>
  </si>
  <si>
    <t>40883297</t>
  </si>
  <si>
    <t>8240000362</t>
  </si>
  <si>
    <t>25/12/2024</t>
  </si>
  <si>
    <t>40887212</t>
  </si>
  <si>
    <t>8240000341</t>
  </si>
  <si>
    <t>46/12/2024</t>
  </si>
  <si>
    <t>40888273</t>
  </si>
  <si>
    <t>8240000373</t>
  </si>
  <si>
    <t>14/12/2024</t>
  </si>
  <si>
    <t>40950815</t>
  </si>
  <si>
    <t>8240000334</t>
  </si>
  <si>
    <t>53/12/2024</t>
  </si>
  <si>
    <t>8240000353</t>
  </si>
  <si>
    <t>34/12/2024</t>
  </si>
  <si>
    <t>8240000361</t>
  </si>
  <si>
    <t>26/12/2024</t>
  </si>
  <si>
    <t>41040678</t>
  </si>
  <si>
    <t>8240000350</t>
  </si>
  <si>
    <t>37/12/2024</t>
  </si>
  <si>
    <t>41048707</t>
  </si>
  <si>
    <t>300001967</t>
  </si>
  <si>
    <t>PKO20GIR2024174</t>
  </si>
  <si>
    <t>WB 174/2024 27.12.2024 PEKAO</t>
  </si>
  <si>
    <t>8240000383</t>
  </si>
  <si>
    <t>4/12/2024</t>
  </si>
  <si>
    <t>8240000331</t>
  </si>
  <si>
    <t>56/12/2024</t>
  </si>
  <si>
    <t>41049516</t>
  </si>
  <si>
    <t>8240000384</t>
  </si>
  <si>
    <t>3/12/2024</t>
  </si>
  <si>
    <t>8240000340</t>
  </si>
  <si>
    <t>47/12/2024</t>
  </si>
  <si>
    <t>40794849</t>
  </si>
  <si>
    <t>WB 104/2024 PKO 14.11.2024  6/09/2024 23/09/2024</t>
  </si>
  <si>
    <t>8240000196</t>
  </si>
  <si>
    <t>23/09/2024</t>
  </si>
  <si>
    <t>8240000326</t>
  </si>
  <si>
    <t>3/11/2024</t>
  </si>
  <si>
    <t>8240000291</t>
  </si>
  <si>
    <t>38/11/2024</t>
  </si>
  <si>
    <t>8240000344</t>
  </si>
  <si>
    <t>43/12/2024</t>
  </si>
  <si>
    <t>8240000213</t>
  </si>
  <si>
    <t>6/09/2024</t>
  </si>
  <si>
    <t>8240000380</t>
  </si>
  <si>
    <t>7/12/2024</t>
  </si>
  <si>
    <t>8240000042</t>
  </si>
  <si>
    <t>11/06/2024</t>
  </si>
  <si>
    <t>6240000024</t>
  </si>
  <si>
    <t>14/04/2024</t>
  </si>
  <si>
    <t>202405*14/04/2024</t>
  </si>
  <si>
    <t>6240000064</t>
  </si>
  <si>
    <t>15/05/2024</t>
  </si>
  <si>
    <t>202405*15/05/2024</t>
  </si>
  <si>
    <t>8240000338</t>
  </si>
  <si>
    <t>49/12/2024</t>
  </si>
  <si>
    <t>40942524</t>
  </si>
  <si>
    <t>200000114</t>
  </si>
  <si>
    <t>WB52/2024 EUR PE</t>
  </si>
  <si>
    <t>WB52/2024 EUR PEKAO</t>
  </si>
  <si>
    <t>200000307</t>
  </si>
  <si>
    <t>WB 123 PEKAO EUR</t>
  </si>
  <si>
    <t>WB 123/24 PEKAO EUR</t>
  </si>
  <si>
    <t>8240000283</t>
  </si>
  <si>
    <t>46/11/2024</t>
  </si>
  <si>
    <t>8240000225</t>
  </si>
  <si>
    <t>51/10/2024</t>
  </si>
  <si>
    <t>8240000336</t>
  </si>
  <si>
    <t>51/12/2024</t>
  </si>
  <si>
    <t>20000184</t>
  </si>
  <si>
    <t>8240000385</t>
  </si>
  <si>
    <t>2/12/2024</t>
  </si>
  <si>
    <t>8240000300</t>
  </si>
  <si>
    <t>8240000356</t>
  </si>
  <si>
    <t>31/12/2024</t>
  </si>
  <si>
    <t>8240000330</t>
  </si>
  <si>
    <t>K9</t>
  </si>
  <si>
    <t>8240000357</t>
  </si>
  <si>
    <t>30/12/2024</t>
  </si>
  <si>
    <t>8240000370</t>
  </si>
  <si>
    <t>17/12/2024</t>
  </si>
  <si>
    <t>20000860</t>
  </si>
  <si>
    <t>8240000372</t>
  </si>
  <si>
    <t>15/12/2024</t>
  </si>
  <si>
    <t>8240000371</t>
  </si>
  <si>
    <t>16/12/2024</t>
  </si>
  <si>
    <t>20000906</t>
  </si>
  <si>
    <t>8240000360</t>
  </si>
  <si>
    <t>27/12/2024</t>
  </si>
  <si>
    <t>8240000349</t>
  </si>
  <si>
    <t>38/12/2024</t>
  </si>
  <si>
    <t>8240000348</t>
  </si>
  <si>
    <t>39/12/2024</t>
  </si>
  <si>
    <t>10290000</t>
  </si>
  <si>
    <t>8240000376</t>
  </si>
  <si>
    <t>11/12/2024</t>
  </si>
  <si>
    <t>8240000322</t>
  </si>
  <si>
    <t>7/11/2024</t>
  </si>
  <si>
    <t>10325000</t>
  </si>
  <si>
    <t>8240000377</t>
  </si>
  <si>
    <t>10/12/2024</t>
  </si>
  <si>
    <t>10361000</t>
  </si>
  <si>
    <t>8240000366</t>
  </si>
  <si>
    <t>21/12/2024</t>
  </si>
  <si>
    <t>8240000367</t>
  </si>
  <si>
    <t>20/12/2024</t>
  </si>
  <si>
    <t>8240000302</t>
  </si>
  <si>
    <t>8240000358</t>
  </si>
  <si>
    <t>29/12/2024</t>
  </si>
  <si>
    <t>10692000</t>
  </si>
  <si>
    <t>8240000165</t>
  </si>
  <si>
    <t>54/09/2024</t>
  </si>
  <si>
    <t>10702000</t>
  </si>
  <si>
    <t>8240000347</t>
  </si>
  <si>
    <t>40/12/2024</t>
  </si>
  <si>
    <t>10712000</t>
  </si>
  <si>
    <t>8240000343</t>
  </si>
  <si>
    <t>44/12/2024</t>
  </si>
  <si>
    <t>8240000379</t>
  </si>
  <si>
    <t>8/12/2024</t>
  </si>
  <si>
    <t>10717000</t>
  </si>
  <si>
    <t>8240000289</t>
  </si>
  <si>
    <t>40/11/2024</t>
  </si>
  <si>
    <t>8240000342</t>
  </si>
  <si>
    <t>45/12/2024</t>
  </si>
  <si>
    <t>10719000</t>
  </si>
  <si>
    <t>8240000314</t>
  </si>
  <si>
    <t>15/11/2024</t>
  </si>
  <si>
    <t>8240000369</t>
  </si>
  <si>
    <t>18/12/2024</t>
  </si>
  <si>
    <t>10750000</t>
  </si>
  <si>
    <t>8240000364</t>
  </si>
  <si>
    <t>23/12/2024</t>
  </si>
  <si>
    <t>8240000180</t>
  </si>
  <si>
    <t>39/09/2024</t>
  </si>
  <si>
    <t>10798000</t>
  </si>
  <si>
    <t>300001924</t>
  </si>
  <si>
    <t>PKO20GIR2024170</t>
  </si>
  <si>
    <t>WB 170/2024 PEKAO 53/11/2024</t>
  </si>
  <si>
    <t>8240000382</t>
  </si>
  <si>
    <t>5/12/2024</t>
  </si>
  <si>
    <t>8240000276</t>
  </si>
  <si>
    <t>53/11/2024</t>
  </si>
  <si>
    <t>10810000</t>
  </si>
  <si>
    <t>6240000110</t>
  </si>
  <si>
    <t>32/12/2024</t>
  </si>
  <si>
    <t>202412*32/12/2024</t>
  </si>
  <si>
    <t>8240000354</t>
  </si>
  <si>
    <t>33/12/2024</t>
  </si>
  <si>
    <t>10827700</t>
  </si>
  <si>
    <t>8240000294</t>
  </si>
  <si>
    <t>35/11/2024</t>
  </si>
  <si>
    <t>8240000240</t>
  </si>
  <si>
    <t>36/10/2024</t>
  </si>
  <si>
    <t>8240000329</t>
  </si>
  <si>
    <t>K10</t>
  </si>
  <si>
    <t>10870000</t>
  </si>
  <si>
    <t>8240000365</t>
  </si>
  <si>
    <t>22/12/2024</t>
  </si>
  <si>
    <t>10897000</t>
  </si>
  <si>
    <t>8240000261</t>
  </si>
  <si>
    <t>15/10/2024</t>
  </si>
  <si>
    <t>8240000312</t>
  </si>
  <si>
    <t>6240000111</t>
  </si>
  <si>
    <t>19/12/2024</t>
  </si>
  <si>
    <t>202412*19/12/2024</t>
  </si>
  <si>
    <t>10932000</t>
  </si>
  <si>
    <t>8240000378</t>
  </si>
  <si>
    <t>9/12/2024</t>
  </si>
  <si>
    <t>60755241</t>
  </si>
  <si>
    <t>5024000549</t>
  </si>
  <si>
    <t>202412*OBSŁUGA PRAWNA SPÓŁKI M-C 12/2024</t>
  </si>
  <si>
    <t>60755611</t>
  </si>
  <si>
    <t>5024000528</t>
  </si>
  <si>
    <t>2024/12/000002/A</t>
  </si>
  <si>
    <t>202412*NAJEM PRACOWNIKÓW M-C 12/2024</t>
  </si>
  <si>
    <t>5024000519</t>
  </si>
  <si>
    <t>202400607038</t>
  </si>
  <si>
    <t>202412*USŁ. KURIERSKIE M-C 12/2024</t>
  </si>
  <si>
    <t>60767387</t>
  </si>
  <si>
    <t>5024000527</t>
  </si>
  <si>
    <t>0669A/24/FVS</t>
  </si>
  <si>
    <t>202412*CZĘŚCI ZAMIENNE DO SKANERA KODAK i4650</t>
  </si>
  <si>
    <t>60767388</t>
  </si>
  <si>
    <t>5024000522</t>
  </si>
  <si>
    <t>202412*NAJEM SAMOCHODU - B.KOCHANOWSKI</t>
  </si>
  <si>
    <t>60767397</t>
  </si>
  <si>
    <t>5024000546</t>
  </si>
  <si>
    <t>07/12/2024</t>
  </si>
  <si>
    <t>202412*OBSŁUGA IT M-C 12/2024</t>
  </si>
  <si>
    <t>60767820</t>
  </si>
  <si>
    <t>5024000567</t>
  </si>
  <si>
    <t>INV00561274</t>
  </si>
  <si>
    <t>202412*PALIWO DO SAM. OSOBOWYCH 11/2024</t>
  </si>
  <si>
    <t>60768014</t>
  </si>
  <si>
    <t>5024000526</t>
  </si>
  <si>
    <t>311/2024/FVS</t>
  </si>
  <si>
    <t>202412*USŁUGA RELEASE SCRIPT M-C 12/2024</t>
  </si>
  <si>
    <t>60779431</t>
  </si>
  <si>
    <t>5024000542</t>
  </si>
  <si>
    <t>13/2024</t>
  </si>
  <si>
    <t>202412*USŁ. DLA ROBOTYKI M-C 12/2024 PRACE DODATKO</t>
  </si>
  <si>
    <t>5024000529</t>
  </si>
  <si>
    <t>12/2024</t>
  </si>
  <si>
    <t>202412*USŁUGI DLA ROBOTYKI M-C 12/2024</t>
  </si>
  <si>
    <t>60816644</t>
  </si>
  <si>
    <t>5024000524</t>
  </si>
  <si>
    <t>60817964</t>
  </si>
  <si>
    <t>5024000545</t>
  </si>
  <si>
    <t>01/12/2024</t>
  </si>
  <si>
    <t>202412*PODWYKONAWSTWO M-C 12/2024</t>
  </si>
  <si>
    <t>60823725</t>
  </si>
  <si>
    <t>5024000556</t>
  </si>
  <si>
    <t>00002/12/2024</t>
  </si>
  <si>
    <t>5024000566</t>
  </si>
  <si>
    <t>00004/12/2024</t>
  </si>
  <si>
    <t>60823851</t>
  </si>
  <si>
    <t>5024000563</t>
  </si>
  <si>
    <t>5024000525</t>
  </si>
  <si>
    <t>60831483</t>
  </si>
  <si>
    <t>5024000564</t>
  </si>
  <si>
    <t>9080069730</t>
  </si>
  <si>
    <t>202412*ZAKUP OPROGRAMOWANIA</t>
  </si>
  <si>
    <t>60843092</t>
  </si>
  <si>
    <t>5024000557</t>
  </si>
  <si>
    <t>1/01/2025</t>
  </si>
  <si>
    <t>5024000514</t>
  </si>
  <si>
    <t>202412*WDROŻENIE ELO W KAUFLAND</t>
  </si>
  <si>
    <t>5024000515</t>
  </si>
  <si>
    <t>202412*USŁUGI ELO W MEDICOVER</t>
  </si>
  <si>
    <t>5024000555</t>
  </si>
  <si>
    <t>202412*LICENCJE ELO 12/2024 DLA RHENUS</t>
  </si>
  <si>
    <t>5024000553</t>
  </si>
  <si>
    <t>202412*USŁUGI DLA RHENUS M-C 12/2024</t>
  </si>
  <si>
    <t>5024000551</t>
  </si>
  <si>
    <t>202412*USŁUGI DLA ACCIONA M-C 12/2024</t>
  </si>
  <si>
    <t>5024000552</t>
  </si>
  <si>
    <t>202412*USŁUGI ELO DLA BOLIX M-C 12/2024</t>
  </si>
  <si>
    <t>5024000534</t>
  </si>
  <si>
    <t>202412*USŁUGI DLA DB SCHENKER M-C 12/2024</t>
  </si>
  <si>
    <t>5024000533</t>
  </si>
  <si>
    <t>202412*USŁUGI DLA PROVIDENTA M-C 12/2024</t>
  </si>
  <si>
    <t>5024000554</t>
  </si>
  <si>
    <t>202412*WSPARCIE SYSTEMU ELO 12/2024 DLA RHENUS</t>
  </si>
  <si>
    <t>5024000532</t>
  </si>
  <si>
    <t>202412*USŁUGI DLA MEDICOVER M-C 12/2024</t>
  </si>
  <si>
    <t>5024000531</t>
  </si>
  <si>
    <t>SK26218/2024</t>
  </si>
  <si>
    <t>202412*ETYKIETY</t>
  </si>
  <si>
    <t>60862079</t>
  </si>
  <si>
    <t>5024000516</t>
  </si>
  <si>
    <t>151/12/2024/SZO/</t>
  </si>
  <si>
    <t>202412*DORADZTWO AKTUAR. REZERWY PRACOWNICZYCH</t>
  </si>
  <si>
    <t>60862709</t>
  </si>
  <si>
    <t>5024000521</t>
  </si>
  <si>
    <t>5024000562</t>
  </si>
  <si>
    <t>60880767</t>
  </si>
  <si>
    <t>5024000520</t>
  </si>
  <si>
    <t>5024000547</t>
  </si>
  <si>
    <t>60880964</t>
  </si>
  <si>
    <t>5024000548</t>
  </si>
  <si>
    <t>FS 6/12/2024</t>
  </si>
  <si>
    <t>202412*NAJEM PRACWNIKÓW M-C 12/2024</t>
  </si>
  <si>
    <t>60887686</t>
  </si>
  <si>
    <t>5024000530</t>
  </si>
  <si>
    <t>202412*ZADANIA Z ZAKRESU SŁUŻBY BHP M-C 12/2024</t>
  </si>
  <si>
    <t>60890004</t>
  </si>
  <si>
    <t>5024000544</t>
  </si>
  <si>
    <t>FV 67/2024</t>
  </si>
  <si>
    <t>5024000543</t>
  </si>
  <si>
    <t>FV 66/2024</t>
  </si>
  <si>
    <t>60893243</t>
  </si>
  <si>
    <t>300001716</t>
  </si>
  <si>
    <t>PKO20GIR2024154</t>
  </si>
  <si>
    <t>FAIM ADAM STOLARSKI PROFORMA 2588/2024</t>
  </si>
  <si>
    <t>60898036</t>
  </si>
  <si>
    <t>5024000561</t>
  </si>
  <si>
    <t>202412*DORADZTWO KONSULTINGOWE</t>
  </si>
  <si>
    <t>60901215</t>
  </si>
  <si>
    <t>5024000565</t>
  </si>
  <si>
    <t>129844</t>
  </si>
  <si>
    <t>60837795</t>
  </si>
  <si>
    <t>5024000523</t>
  </si>
  <si>
    <t>R24-1697</t>
  </si>
  <si>
    <t>202412*PROWIZJA ZA CAREER PARTNERS M-C 12/2024</t>
  </si>
  <si>
    <t>200000004</t>
  </si>
  <si>
    <t>WB2/2024 EUR PEK</t>
  </si>
  <si>
    <t>WB2/2024 EUR PEKAO LOANDISBURSMENT POŻYCZKA</t>
  </si>
  <si>
    <t>200000053</t>
  </si>
  <si>
    <t>WB26/2024 EUR PE</t>
  </si>
  <si>
    <t>WB26/2024 EUR PEKAO PARTIAL REPAYMENT OF THE LOAN</t>
  </si>
  <si>
    <t>200000098</t>
  </si>
  <si>
    <t>WB45/2024 EUR PE</t>
  </si>
  <si>
    <t>WB45/2024 EUR PEKAO PARTIAL REPAYMENT OF THE LOAN</t>
  </si>
  <si>
    <t>WB63/2024 EUR PE</t>
  </si>
  <si>
    <t>WB63/2024 EUR PEKAO PARTIAL REPAYMENT</t>
  </si>
  <si>
    <t>200000173</t>
  </si>
  <si>
    <t>WB81/2024 EUR PE</t>
  </si>
  <si>
    <t>WB81/2024 EUR PEKAO PARTIAL PAYMENT LOAN</t>
  </si>
  <si>
    <t>200000205</t>
  </si>
  <si>
    <t>WB90/2024 EUR PE</t>
  </si>
  <si>
    <t>WB90/2024 EUR PEKAO PARTIAL REPAYMENT OF LOAN</t>
  </si>
  <si>
    <t>200000253</t>
  </si>
  <si>
    <t>WB108/2024 PEKAO</t>
  </si>
  <si>
    <t>WB108/2024 EUR PEKAO Partial repayment of the loan</t>
  </si>
  <si>
    <t>200000301</t>
  </si>
  <si>
    <t>WB 121 PEKAO</t>
  </si>
  <si>
    <t>WB121/2024 EUR PEKAO Partial repayment of the loan</t>
  </si>
  <si>
    <t>5024000560</t>
  </si>
  <si>
    <t>9100457648</t>
  </si>
  <si>
    <t>202412*ODSETKI M-C 12/2024</t>
  </si>
  <si>
    <t>5024000559</t>
  </si>
  <si>
    <t>9200264279</t>
  </si>
  <si>
    <t>202412*USŁUGI IT M-C 12/2024</t>
  </si>
  <si>
    <t>5024000558</t>
  </si>
  <si>
    <t>9200263786</t>
  </si>
  <si>
    <t>5024000461</t>
  </si>
  <si>
    <t>FV2441602</t>
  </si>
  <si>
    <t>202411*KOSZTY PODWYKONAWSTWA M-C 11/2024</t>
  </si>
  <si>
    <t>5024000456</t>
  </si>
  <si>
    <t>202411*REFAKTURA ZA UŻYCZENIE LICENCJI ELO 11/2024</t>
  </si>
  <si>
    <t>5024000455</t>
  </si>
  <si>
    <t>202411*REFAKTURA MULTISPORT,NN,MEDICOVER M-C 11/24</t>
  </si>
  <si>
    <t>5024000541</t>
  </si>
  <si>
    <t>FV2445104</t>
  </si>
  <si>
    <t>202412*KOSZTY PODWYKONAWSTWA M-C 12/2024</t>
  </si>
  <si>
    <t>5024000540</t>
  </si>
  <si>
    <t>FV2445219</t>
  </si>
  <si>
    <t>202412*CZYNSZ M-C 12/2024</t>
  </si>
  <si>
    <t>5024000536</t>
  </si>
  <si>
    <t>FV2445221</t>
  </si>
  <si>
    <t>202412*REF. USŁ. IT,ZARZĄDZANIE JAKOŚCIĄ 12/2024</t>
  </si>
  <si>
    <t>5024000539</t>
  </si>
  <si>
    <t>FV2445220</t>
  </si>
  <si>
    <t>202412*REFAKTURA OBSŁUGI KSIĘGOWEJ I HR M-C 12/24</t>
  </si>
  <si>
    <t>5024000538</t>
  </si>
  <si>
    <t>FV2445222</t>
  </si>
  <si>
    <t>202412*REFAKTURA MULTISPORT,NN,MEDICOVER M-C 12/24</t>
  </si>
  <si>
    <t>5024000535</t>
  </si>
  <si>
    <t>FV2446115</t>
  </si>
  <si>
    <t>202412*REFAKTURA ZA UŻYCZENIE LICENCJI ELO 12/2024</t>
  </si>
  <si>
    <t>5024000537</t>
  </si>
  <si>
    <t>FV2446116</t>
  </si>
  <si>
    <t>202412*RAFAKTURA SPOTKANIE SWIĄTECZNE</t>
  </si>
  <si>
    <t>odpis na 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</si>
</sst>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_-* #,##0.0000\ _z_ł_-;\-* #,##0.0000\ _z_ł_-;_-* &quot;-&quot;??\ _z_ł_-;_-@_-"/>
  </numFmts>
  <fonts count="1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zcionka tekstu podstawowego"/>
      <charset val="238"/>
    </font>
    <font>
      <b/>
      <i/>
      <sz val="11"/>
      <color indexed="8"/>
      <name val="Czcionka tekstu podstawowego"/>
      <charset val="238"/>
    </font>
    <font>
      <b/>
      <i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indexed="8"/>
      <name val="Czcionka tekstu podstawowego"/>
      <charset val="238"/>
    </font>
    <font>
      <b/>
      <i/>
      <u/>
      <sz val="11"/>
      <color theme="1"/>
      <name val="Calibri"/>
      <family val="2"/>
      <charset val="238"/>
      <scheme val="minor"/>
    </font>
    <font>
      <b/>
      <i/>
      <u val="singleAccounting"/>
      <sz val="11"/>
      <color theme="1"/>
      <name val="Calibri"/>
      <family val="2"/>
      <charset val="238"/>
      <scheme val="minor"/>
    </font>
    <font>
      <b/>
      <u val="singleAccounting"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quotePrefix="1"/>
    <xf numFmtId="14" fontId="0" fillId="0" borderId="0" xfId="0" applyNumberFormat="1"/>
    <xf numFmtId="0" fontId="2" fillId="0" borderId="0" xfId="0" applyFont="1"/>
    <xf numFmtId="0" fontId="3" fillId="0" borderId="0" xfId="0" applyFont="1"/>
    <xf numFmtId="0" fontId="4" fillId="0" borderId="0" xfId="0" applyFont="1" applyFill="1"/>
    <xf numFmtId="0" fontId="2" fillId="0" borderId="1" xfId="0" applyFont="1" applyBorder="1"/>
    <xf numFmtId="164" fontId="0" fillId="0" borderId="1" xfId="1" applyFont="1" applyBorder="1"/>
    <xf numFmtId="0" fontId="5" fillId="0" borderId="0" xfId="0" applyFont="1"/>
    <xf numFmtId="164" fontId="5" fillId="0" borderId="1" xfId="1" applyFont="1" applyBorder="1"/>
    <xf numFmtId="0" fontId="0" fillId="0" borderId="0" xfId="0" applyFill="1"/>
    <xf numFmtId="0" fontId="6" fillId="0" borderId="0" xfId="0" applyFont="1" applyFill="1"/>
    <xf numFmtId="164" fontId="2" fillId="0" borderId="1" xfId="1" applyFont="1" applyBorder="1"/>
    <xf numFmtId="0" fontId="0" fillId="0" borderId="1" xfId="0" applyBorder="1"/>
    <xf numFmtId="0" fontId="3" fillId="0" borderId="1" xfId="0" applyFont="1" applyBorder="1" applyAlignment="1">
      <alignment horizontal="center" vertical="top" wrapText="1"/>
    </xf>
    <xf numFmtId="164" fontId="0" fillId="0" borderId="1" xfId="0" applyNumberFormat="1" applyBorder="1"/>
    <xf numFmtId="4" fontId="0" fillId="0" borderId="0" xfId="0" applyNumberFormat="1"/>
    <xf numFmtId="4" fontId="0" fillId="0" borderId="0" xfId="1" applyNumberFormat="1" applyFont="1"/>
    <xf numFmtId="14" fontId="0" fillId="2" borderId="0" xfId="0" applyNumberFormat="1" applyFill="1"/>
    <xf numFmtId="0" fontId="7" fillId="0" borderId="0" xfId="0" applyFont="1"/>
    <xf numFmtId="0" fontId="8" fillId="0" borderId="1" xfId="0" applyFont="1" applyBorder="1"/>
    <xf numFmtId="164" fontId="8" fillId="0" borderId="1" xfId="0" applyNumberFormat="1" applyFont="1" applyBorder="1"/>
    <xf numFmtId="164" fontId="2" fillId="2" borderId="1" xfId="1" applyFont="1" applyFill="1" applyBorder="1"/>
    <xf numFmtId="164" fontId="0" fillId="0" borderId="0" xfId="0" applyNumberFormat="1"/>
    <xf numFmtId="14" fontId="0" fillId="0" borderId="0" xfId="0" applyNumberFormat="1" applyFill="1"/>
    <xf numFmtId="4" fontId="0" fillId="0" borderId="0" xfId="0" applyNumberFormat="1" applyFill="1"/>
    <xf numFmtId="164" fontId="0" fillId="0" borderId="0" xfId="1" applyFont="1"/>
    <xf numFmtId="0" fontId="6" fillId="0" borderId="0" xfId="0" applyFont="1"/>
    <xf numFmtId="0" fontId="10" fillId="0" borderId="0" xfId="0" applyFont="1"/>
    <xf numFmtId="164" fontId="10" fillId="0" borderId="0" xfId="1" applyFont="1"/>
    <xf numFmtId="164" fontId="11" fillId="0" borderId="0" xfId="0" applyNumberFormat="1" applyFont="1"/>
    <xf numFmtId="0" fontId="0" fillId="0" borderId="0" xfId="0" applyAlignment="1">
      <alignment horizontal="right"/>
    </xf>
    <xf numFmtId="0" fontId="9" fillId="0" borderId="0" xfId="0" applyFont="1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165" fontId="0" fillId="2" borderId="5" xfId="1" applyNumberFormat="1" applyFont="1" applyFill="1" applyBorder="1"/>
    <xf numFmtId="0" fontId="0" fillId="0" borderId="4" xfId="0" applyFont="1" applyFill="1" applyBorder="1"/>
    <xf numFmtId="164" fontId="0" fillId="0" borderId="5" xfId="1" applyFont="1" applyBorder="1"/>
    <xf numFmtId="0" fontId="0" fillId="0" borderId="5" xfId="0" applyBorder="1"/>
    <xf numFmtId="164" fontId="5" fillId="0" borderId="0" xfId="1" applyFont="1" applyAlignment="1"/>
    <xf numFmtId="4" fontId="0" fillId="3" borderId="0" xfId="0" applyNumberFormat="1" applyFill="1"/>
    <xf numFmtId="0" fontId="0" fillId="3" borderId="0" xfId="0" applyFill="1"/>
    <xf numFmtId="14" fontId="0" fillId="3" borderId="0" xfId="0" applyNumberFormat="1" applyFill="1"/>
    <xf numFmtId="0" fontId="7" fillId="0" borderId="0" xfId="0" applyFont="1" applyAlignment="1">
      <alignment horizontal="right"/>
    </xf>
    <xf numFmtId="0" fontId="0" fillId="0" borderId="6" xfId="0" applyFill="1" applyBorder="1"/>
    <xf numFmtId="164" fontId="0" fillId="2" borderId="7" xfId="1" applyFont="1" applyFill="1" applyBorder="1"/>
    <xf numFmtId="164" fontId="0" fillId="2" borderId="5" xfId="1" applyFont="1" applyFill="1" applyBorder="1"/>
  </cellXfs>
  <cellStyles count="2">
    <cellStyle name="Dziesiętny" xfId="1" builtinId="3"/>
    <cellStyle name="Normalny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6"/>
  <sheetViews>
    <sheetView zoomScaleNormal="100" workbookViewId="0">
      <selection activeCell="C13" sqref="C13"/>
    </sheetView>
  </sheetViews>
  <sheetFormatPr defaultRowHeight="15"/>
  <cols>
    <col min="1" max="1" width="11.140625" bestFit="1" customWidth="1"/>
    <col min="2" max="2" width="49.140625" customWidth="1"/>
    <col min="3" max="9" width="15.7109375" customWidth="1"/>
    <col min="11" max="11" width="12.140625" customWidth="1"/>
    <col min="12" max="12" width="13.42578125" bestFit="1" customWidth="1"/>
  </cols>
  <sheetData>
    <row r="1" spans="1:12" ht="15.75" thickBot="1">
      <c r="B1" s="4" t="s">
        <v>102</v>
      </c>
    </row>
    <row r="2" spans="1:12">
      <c r="B2" s="5" t="s">
        <v>45</v>
      </c>
      <c r="C2" s="18">
        <v>45657</v>
      </c>
      <c r="G2" s="2"/>
      <c r="H2" s="2"/>
      <c r="K2" s="33" t="s">
        <v>54</v>
      </c>
      <c r="L2" s="34"/>
    </row>
    <row r="3" spans="1:12">
      <c r="B3" s="19" t="s">
        <v>58</v>
      </c>
      <c r="K3" s="35" t="s">
        <v>52</v>
      </c>
      <c r="L3" s="36"/>
    </row>
    <row r="4" spans="1:12">
      <c r="C4" s="6" t="s">
        <v>17</v>
      </c>
      <c r="D4" s="6" t="s">
        <v>18</v>
      </c>
      <c r="E4" s="6" t="s">
        <v>50</v>
      </c>
      <c r="F4" s="6" t="s">
        <v>103</v>
      </c>
      <c r="G4" s="6" t="s">
        <v>19</v>
      </c>
      <c r="H4" s="6" t="s">
        <v>20</v>
      </c>
      <c r="I4" s="6" t="s">
        <v>21</v>
      </c>
      <c r="K4" s="37" t="s">
        <v>53</v>
      </c>
      <c r="L4" s="38" t="e">
        <f>ROUND(SUM(G16:I16)/$L$3/1000,2)</f>
        <v>#DIV/0!</v>
      </c>
    </row>
    <row r="5" spans="1:12">
      <c r="A5" s="1" t="s">
        <v>13</v>
      </c>
      <c r="B5" t="s">
        <v>43</v>
      </c>
      <c r="C5" s="7">
        <f>SUMIFS(input!M:M,input!L:L,wyniki!A5,input!O:O,"&gt;0")</f>
        <v>16783.819999999985</v>
      </c>
      <c r="D5" s="7">
        <f>SUMIFS(input!M:M,input!L:L,wyniki!A5,input!O:O,"&gt;0",input!G:G,"&gt;"&amp;$C$2)</f>
        <v>-54069.170000000006</v>
      </c>
      <c r="E5" s="7">
        <f>SUMIFS(input!M:M,input!L:L,wyniki!A5,input!O:O,"&gt;0",input!G:G,"&lt;="&amp;$C$2,input!G:G,"&gt;"&amp;($C$2-30))</f>
        <v>70852.989999999991</v>
      </c>
      <c r="F5" s="7">
        <f>SUMIFS(input!M:M,input!L:L,wyniki!A5,input!O:O,"&gt;0",input!G:G,"&lt;="&amp;($C$2-30),input!G:G,"&gt;"&amp;($C$2-90))</f>
        <v>0</v>
      </c>
      <c r="G5" s="7">
        <f>SUMIFS(input!M:M,input!L:L,wyniki!A5,input!O:O,"&gt;0",input!G:G,"&lt;="&amp;($C$2-90),input!G:G,"&gt;"&amp;($C$2-180))</f>
        <v>0</v>
      </c>
      <c r="H5" s="7">
        <f>SUMIFS(input!M:M,input!L:L,wyniki!A5,input!O:O,"&gt;0",input!G:G,"&lt;="&amp;($C$2-180),input!G:G,"&gt;"&amp;($C$2-360))</f>
        <v>0</v>
      </c>
      <c r="I5" s="7">
        <f>SUMIFS(input!M:M,input!L:L,wyniki!A5,input!O:O,"&gt;0",input!G:G,"&lt;="&amp;($C$2-360))</f>
        <v>0</v>
      </c>
      <c r="K5" s="35" t="s">
        <v>51</v>
      </c>
      <c r="L5" s="38" t="e">
        <f>ROUND(F16/L3/1000,2)</f>
        <v>#DIV/0!</v>
      </c>
    </row>
    <row r="6" spans="1:12">
      <c r="A6" s="1" t="s">
        <v>14</v>
      </c>
      <c r="B6" t="s">
        <v>44</v>
      </c>
      <c r="C6" s="7">
        <f>SUMIFS(input!M:M,input!L:L,wyniki!A6,input!O:O,"&gt;0")</f>
        <v>1663954.4600000002</v>
      </c>
      <c r="D6" s="7">
        <f>SUMIFS(input!M:M,input!L:L,wyniki!A6,input!O:O,"&gt;0",input!G:G,"&gt;"&amp;$C$2)</f>
        <v>1323348.1099999999</v>
      </c>
      <c r="E6" s="7">
        <f>SUMIFS(input!M:M,input!L:L,wyniki!A6,input!O:O,"&gt;0",input!G:G,"&lt;="&amp;$C$2,input!G:G,"&gt;"&amp;($C$2-30))</f>
        <v>287935.53999999998</v>
      </c>
      <c r="F6" s="7">
        <f>SUMIFS(input!M:M,input!L:L,wyniki!A6,input!O:O,"&gt;0",input!G:G,"&lt;="&amp;($C$2-30),input!G:G,"&gt;"&amp;($C$2-90))</f>
        <v>52670.81</v>
      </c>
      <c r="G6" s="7">
        <f>SUMIFS(input!M:M,input!L:L,wyniki!A6,input!O:O,"&gt;0",input!G:G,"&lt;="&amp;($C$2-90),input!G:G,"&gt;"&amp;($C$2-180))</f>
        <v>0</v>
      </c>
      <c r="H6" s="7">
        <f>SUMIFS(input!M:M,input!L:L,wyniki!A6,input!O:O,"&gt;0",input!G:G,"&lt;="&amp;($C$2-180),input!G:G,"&gt;"&amp;($C$2-360))</f>
        <v>0</v>
      </c>
      <c r="I6" s="7">
        <f>SUMIFS(input!M:M,input!L:L,wyniki!A6,input!O:O,"&gt;0",input!G:G,"&lt;="&amp;($C$2-360))</f>
        <v>0</v>
      </c>
      <c r="K6" s="35" t="s">
        <v>50</v>
      </c>
      <c r="L6" s="38" t="e">
        <f>ROUND(E16/L3/1000,2)</f>
        <v>#DIV/0!</v>
      </c>
    </row>
    <row r="7" spans="1:12">
      <c r="A7" s="1" t="s">
        <v>40</v>
      </c>
      <c r="B7" t="s">
        <v>48</v>
      </c>
      <c r="C7" s="7">
        <f>SUMIFS(input!M:M,input!L:L,wyniki!A7,input!O:O,"&gt;0")</f>
        <v>0</v>
      </c>
      <c r="D7" s="7">
        <f>SUMIFS(input!M:M,input!L:L,wyniki!A7,input!O:O,"&gt;0",input!G:G,"&gt;"&amp;$C$2)</f>
        <v>0</v>
      </c>
      <c r="E7" s="7">
        <f>SUMIFS(input!M:M,input!L:L,wyniki!A7,input!O:O,"&gt;0",input!G:G,"&lt;="&amp;$C$2,input!G:G,"&gt;"&amp;($C$2-30))</f>
        <v>0</v>
      </c>
      <c r="F7" s="7">
        <f>SUMIFS(input!M:M,input!L:L,wyniki!A7,input!O:O,"&gt;0",input!G:G,"&lt;="&amp;($C$2-30),input!G:G,"&gt;"&amp;($C$2-90))</f>
        <v>0</v>
      </c>
      <c r="G7" s="7">
        <f>SUMIFS(input!M:M,input!L:L,wyniki!A7,input!O:O,"&gt;0",input!G:G,"&lt;="&amp;($C$2-90),input!G:G,"&gt;"&amp;($C$2-180))</f>
        <v>0</v>
      </c>
      <c r="H7" s="7">
        <f>SUMIFS(input!M:M,input!L:L,wyniki!A7,input!O:O,"&gt;0",input!G:G,"&lt;="&amp;($C$2-180),input!G:G,"&gt;"&amp;($C$2-360))</f>
        <v>0</v>
      </c>
      <c r="I7" s="7">
        <f>SUMIFS(input!M:M,input!L:L,wyniki!A7,input!O:O,"&gt;0",input!G:G,"&lt;="&amp;($C$2-360))</f>
        <v>0</v>
      </c>
      <c r="K7" s="35" t="s">
        <v>18</v>
      </c>
      <c r="L7" s="38" t="e">
        <f>ROUND(D16/L3/1000,2)</f>
        <v>#DIV/0!</v>
      </c>
    </row>
    <row r="8" spans="1:12">
      <c r="A8" s="1" t="s">
        <v>41</v>
      </c>
      <c r="B8" t="s">
        <v>49</v>
      </c>
      <c r="C8" s="7">
        <f>SUMIFS(input!M:M,input!L:L,wyniki!A8,input!O:O,"&gt;0")</f>
        <v>0</v>
      </c>
      <c r="D8" s="7">
        <f>SUMIFS(input!M:M,input!L:L,wyniki!A8,input!O:O,"&gt;0",input!G:G,"&gt;"&amp;$C$2)</f>
        <v>0</v>
      </c>
      <c r="E8" s="7">
        <f>SUMIFS(input!M:M,input!L:L,wyniki!A8,input!O:O,"&gt;0",input!G:G,"&lt;="&amp;$C$2,input!G:G,"&gt;"&amp;($C$2-30))</f>
        <v>0</v>
      </c>
      <c r="F8" s="7">
        <f>SUMIFS(input!M:M,input!L:L,wyniki!A8,input!O:O,"&gt;0",input!G:G,"&lt;="&amp;($C$2-30),input!G:G,"&gt;"&amp;($C$2-90))</f>
        <v>0</v>
      </c>
      <c r="G8" s="7">
        <f>SUMIFS(input!M:M,input!L:L,wyniki!A8,input!O:O,"&gt;0",input!G:G,"&lt;="&amp;($C$2-90),input!G:G,"&gt;"&amp;($C$2-180))</f>
        <v>0</v>
      </c>
      <c r="H8" s="7">
        <f>SUMIFS(input!M:M,input!L:L,wyniki!A8,input!O:O,"&gt;0",input!G:G,"&lt;="&amp;($C$2-180),input!G:G,"&gt;"&amp;($C$2-360))</f>
        <v>0</v>
      </c>
      <c r="I8" s="7">
        <f>SUMIFS(input!M:M,input!L:L,wyniki!A8,input!O:O,"&gt;0",input!G:G,"&lt;="&amp;($C$2-360))</f>
        <v>0</v>
      </c>
      <c r="K8" s="35"/>
      <c r="L8" s="39"/>
    </row>
    <row r="9" spans="1:12">
      <c r="B9" s="8" t="s">
        <v>22</v>
      </c>
      <c r="C9" s="9">
        <f t="shared" ref="C9:I9" si="0">SUM(C5:C8)</f>
        <v>1680738.2800000003</v>
      </c>
      <c r="D9" s="9">
        <f t="shared" si="0"/>
        <v>1269278.94</v>
      </c>
      <c r="E9" s="9">
        <f t="shared" si="0"/>
        <v>358788.52999999997</v>
      </c>
      <c r="F9" s="9">
        <f t="shared" si="0"/>
        <v>52670.81</v>
      </c>
      <c r="G9" s="9">
        <f t="shared" si="0"/>
        <v>0</v>
      </c>
      <c r="H9" s="9">
        <f t="shared" si="0"/>
        <v>0</v>
      </c>
      <c r="I9" s="9">
        <f t="shared" si="0"/>
        <v>0</v>
      </c>
      <c r="K9" s="35" t="s">
        <v>63</v>
      </c>
      <c r="L9" s="38" t="e">
        <f>ROUND(C29/L3/1000-L10-L11,2)</f>
        <v>#DIV/0!</v>
      </c>
    </row>
    <row r="10" spans="1:12">
      <c r="K10" s="35" t="s">
        <v>64</v>
      </c>
      <c r="L10" s="47"/>
    </row>
    <row r="11" spans="1:12" ht="15.75" thickBot="1">
      <c r="A11" s="1" t="s">
        <v>11</v>
      </c>
      <c r="B11" s="10" t="s">
        <v>46</v>
      </c>
      <c r="C11" s="7">
        <f>SUMIFS(input!M:M,input!L:L,wyniki!A11,input!O:O,"&gt;0")</f>
        <v>646813.77000000014</v>
      </c>
      <c r="D11" s="7">
        <f>SUMIFS(input!M:M,input!L:L,wyniki!A11,input!O:O,"&gt;0",input!G:G,"&gt;"&amp;$C$2)</f>
        <v>379311.43000000011</v>
      </c>
      <c r="E11" s="7">
        <f>SUMIFS(input!M:M,input!L:L,wyniki!A11,input!O:O,"&gt;0",input!G:G,"&lt;="&amp;$C$2,input!G:G,"&gt;"&amp;($C$2-30))</f>
        <v>257785.93</v>
      </c>
      <c r="F11" s="7">
        <f>SUMIFS(input!M:M,input!L:L,wyniki!A11,input!O:O,"&gt;0",input!G:G,"&lt;="&amp;($C$2-30),input!G:G,"&gt;"&amp;($C$2-90))</f>
        <v>4265.4899999999989</v>
      </c>
      <c r="G11" s="7">
        <f>SUMIFS(input!M:M,input!L:L,wyniki!A11,input!O:O,"&gt;0",input!G:G,"&lt;="&amp;($C$2-90),input!G:G,"&gt;"&amp;($C$2-180))</f>
        <v>0</v>
      </c>
      <c r="H11" s="7">
        <f>SUMIFS(input!M:M,input!L:L,wyniki!A11,input!O:O,"&gt;0",input!G:G,"&lt;="&amp;($C$2-180),input!G:G,"&gt;"&amp;($C$2-360))</f>
        <v>5450.9200000000019</v>
      </c>
      <c r="I11" s="7">
        <f>SUMIFS(input!M:M,input!L:L,wyniki!A11,input!O:O,"&gt;0",input!G:G,"&lt;="&amp;($C$2-360))</f>
        <v>0</v>
      </c>
      <c r="K11" s="45" t="s">
        <v>65</v>
      </c>
      <c r="L11" s="46"/>
    </row>
    <row r="12" spans="1:12">
      <c r="A12" s="1" t="s">
        <v>12</v>
      </c>
      <c r="B12" s="10" t="s">
        <v>47</v>
      </c>
      <c r="C12" s="7">
        <f>SUMIFS(input!M:M,input!L:L,wyniki!A12,input!O:O,"&gt;0")</f>
        <v>27462.960000000003</v>
      </c>
      <c r="D12" s="7">
        <f>SUMIFS(input!M:M,input!L:L,wyniki!A12,input!O:O,"&gt;0",input!G:G,"&gt;"&amp;$C$2)</f>
        <v>9071.49</v>
      </c>
      <c r="E12" s="7">
        <f>SUMIFS(input!M:M,input!L:L,wyniki!A12,input!O:O,"&gt;0",input!G:G,"&lt;="&amp;$C$2,input!G:G,"&gt;"&amp;($C$2-30))</f>
        <v>16592.22</v>
      </c>
      <c r="F12" s="7">
        <f>SUMIFS(input!M:M,input!L:L,wyniki!A12,input!O:O,"&gt;0",input!G:G,"&lt;="&amp;($C$2-30),input!G:G,"&gt;"&amp;($C$2-90))</f>
        <v>-221.33999999999924</v>
      </c>
      <c r="G12" s="7">
        <f>SUMIFS(input!M:M,input!L:L,wyniki!A12,input!O:O,"&gt;0",input!G:G,"&lt;="&amp;($C$2-90),input!G:G,"&gt;"&amp;($C$2-180))</f>
        <v>0</v>
      </c>
      <c r="H12" s="7">
        <f>SUMIFS(input!M:M,input!L:L,wyniki!A12,input!O:O,"&gt;0",input!G:G,"&lt;="&amp;($C$2-180),input!G:G,"&gt;"&amp;($C$2-360))</f>
        <v>2020.59</v>
      </c>
      <c r="I12" s="7">
        <f>SUMIFS(input!M:M,input!L:L,wyniki!A12,input!O:O,"&gt;0",input!G:G,"&lt;="&amp;($C$2-360))</f>
        <v>0</v>
      </c>
    </row>
    <row r="13" spans="1:12">
      <c r="A13" s="1" t="s">
        <v>38</v>
      </c>
      <c r="B13" s="10" t="s">
        <v>25</v>
      </c>
      <c r="C13" s="7">
        <f>SUMIFS(input!M:M,input!L:L,wyniki!A13,input!O:O,"&gt;0")</f>
        <v>13640.7</v>
      </c>
      <c r="D13" s="7">
        <f>SUMIFS(input!M:M,input!L:L,wyniki!A13,input!O:O,"&gt;0",input!G:G,"&gt;"&amp;$C$2)</f>
        <v>0</v>
      </c>
      <c r="E13" s="7">
        <f>SUMIFS(input!M:M,input!L:L,wyniki!A13,input!O:O,"&gt;0",input!G:G,"&lt;="&amp;$C$2,input!G:G,"&gt;"&amp;($C$2-30))</f>
        <v>0</v>
      </c>
      <c r="F13" s="7">
        <f>SUMIFS(input!M:M,input!L:L,wyniki!A13,input!O:O,"&gt;0",input!G:G,"&lt;="&amp;($C$2-30),input!G:G,"&gt;"&amp;($C$2-90))</f>
        <v>13640.7</v>
      </c>
      <c r="G13" s="7">
        <f>SUMIFS(input!M:M,input!L:L,wyniki!A13,input!O:O,"&gt;0",input!G:G,"&lt;="&amp;($C$2-90),input!G:G,"&gt;"&amp;($C$2-180))</f>
        <v>0</v>
      </c>
      <c r="H13" s="7">
        <f>SUMIFS(input!M:M,input!L:L,wyniki!A13,input!O:O,"&gt;0",input!G:G,"&lt;="&amp;($C$2-180),input!G:G,"&gt;"&amp;($C$2-360))</f>
        <v>0</v>
      </c>
      <c r="I13" s="7">
        <f>SUMIFS(input!M:M,input!L:L,wyniki!A13,input!O:O,"&gt;0",input!G:G,"&lt;="&amp;($C$2-360))</f>
        <v>0</v>
      </c>
    </row>
    <row r="14" spans="1:12">
      <c r="A14" s="1" t="s">
        <v>39</v>
      </c>
      <c r="B14" s="10" t="s">
        <v>26</v>
      </c>
      <c r="C14" s="7">
        <f>SUMIFS(input!M:M,input!L:L,wyniki!A14,input!O:O,"&gt;0")</f>
        <v>0</v>
      </c>
      <c r="D14" s="7">
        <f>SUMIFS(input!M:M,input!L:L,wyniki!A14,input!O:O,"&gt;0",input!G:G,"&gt;"&amp;$C$2)</f>
        <v>0</v>
      </c>
      <c r="E14" s="7">
        <f>SUMIFS(input!M:M,input!L:L,wyniki!A14,input!O:O,"&gt;0",input!G:G,"&lt;="&amp;$C$2,input!G:G,"&gt;"&amp;($C$2-30))</f>
        <v>0</v>
      </c>
      <c r="F14" s="7">
        <f>SUMIFS(input!M:M,input!L:L,wyniki!A14,input!O:O,"&gt;0",input!G:G,"&lt;="&amp;($C$2-30),input!G:G,"&gt;"&amp;($C$2-90))</f>
        <v>0</v>
      </c>
      <c r="G14" s="7">
        <f>SUMIFS(input!M:M,input!L:L,wyniki!A14,input!O:O,"&gt;0",input!G:G,"&lt;="&amp;($C$2-90),input!G:G,"&gt;"&amp;($C$2-180))</f>
        <v>0</v>
      </c>
      <c r="H14" s="7">
        <f>SUMIFS(input!M:M,input!L:L,wyniki!A14,input!O:O,"&gt;0",input!G:G,"&lt;="&amp;($C$2-180),input!G:G,"&gt;"&amp;($C$2-360))</f>
        <v>0</v>
      </c>
      <c r="I14" s="7">
        <f>SUMIFS(input!M:M,input!L:L,wyniki!A14,input!O:O,"&gt;0",input!G:G,"&lt;="&amp;($C$2-360))</f>
        <v>0</v>
      </c>
    </row>
    <row r="15" spans="1:12">
      <c r="B15" s="8" t="s">
        <v>27</v>
      </c>
      <c r="C15" s="9">
        <f t="shared" ref="C15:I15" si="1">SUM(C11:C14)</f>
        <v>687917.43</v>
      </c>
      <c r="D15" s="9">
        <f t="shared" si="1"/>
        <v>388382.9200000001</v>
      </c>
      <c r="E15" s="9">
        <f t="shared" si="1"/>
        <v>274378.15000000002</v>
      </c>
      <c r="F15" s="9">
        <f t="shared" si="1"/>
        <v>17684.849999999999</v>
      </c>
      <c r="G15" s="9">
        <f t="shared" si="1"/>
        <v>0</v>
      </c>
      <c r="H15" s="9">
        <f t="shared" si="1"/>
        <v>7471.510000000002</v>
      </c>
      <c r="I15" s="9">
        <f t="shared" si="1"/>
        <v>0</v>
      </c>
    </row>
    <row r="16" spans="1:12">
      <c r="B16" s="11" t="s">
        <v>28</v>
      </c>
      <c r="C16" s="12">
        <f>C15+C9</f>
        <v>2368655.7100000004</v>
      </c>
      <c r="D16" s="12">
        <f t="shared" ref="D16:I16" si="2">D15+D9</f>
        <v>1657661.86</v>
      </c>
      <c r="E16" s="12">
        <f t="shared" ref="E16:G16" si="3">E15+E9</f>
        <v>633166.67999999993</v>
      </c>
      <c r="F16" s="12">
        <f t="shared" si="3"/>
        <v>70355.66</v>
      </c>
      <c r="G16" s="12">
        <f t="shared" si="3"/>
        <v>0</v>
      </c>
      <c r="H16" s="12">
        <f t="shared" si="2"/>
        <v>7471.510000000002</v>
      </c>
      <c r="I16" s="12">
        <f t="shared" si="2"/>
        <v>0</v>
      </c>
    </row>
    <row r="18" spans="1:9">
      <c r="A18" s="1" t="s">
        <v>13</v>
      </c>
      <c r="B18" t="s">
        <v>43</v>
      </c>
      <c r="C18" s="7">
        <f>SUMIFS(input!M:M,input!L:L,wyniki!A18,input!O:O,"&lt;0")</f>
        <v>0</v>
      </c>
      <c r="D18" s="7">
        <f>SUMIFS(input!M:M,input!L:L,wyniki!A18,input!O:O,"&lt;0",input!G:G,"&gt;"&amp;$C$2)</f>
        <v>0</v>
      </c>
      <c r="E18" s="7">
        <f>SUMIFS(input!M:M,input!L:L,wyniki!A18,input!O:O,"&lt;0",input!G:G,"&lt;="&amp;$C$2,input!G:G,"&gt;"&amp;($C$2-30))</f>
        <v>0</v>
      </c>
      <c r="F18" s="7">
        <f>SUMIFS(input!M:M,input!L:L,wyniki!A18,input!O:O,"&gt;0",input!G:G,"&lt;="&amp;($C$2-30),input!G:G,"&gt;"&amp;($C$2-90))</f>
        <v>0</v>
      </c>
      <c r="G18" s="7">
        <f>SUMIFS(input!M:M,input!L:L,wyniki!A18,input!O:O,"&gt;0",input!G:G,"&lt;="&amp;($C$2-90),input!G:G,"&gt;"&amp;($C$2-180))</f>
        <v>0</v>
      </c>
      <c r="H18" s="7">
        <f>SUMIFS(input!M:M,input!L:L,wyniki!A18,input!O:O,"&lt;0",input!G:G,"&lt;="&amp;($C$2-180),input!G:G,"&gt;"&amp;($C$2-360))</f>
        <v>0</v>
      </c>
      <c r="I18" s="7">
        <f>SUMIFS(input!M:M,input!L:L,wyniki!A18,input!O:O,"&lt;0",input!G:G,"&lt;="&amp;($C$2-360))</f>
        <v>0</v>
      </c>
    </row>
    <row r="19" spans="1:9">
      <c r="A19" s="1" t="s">
        <v>14</v>
      </c>
      <c r="B19" t="s">
        <v>44</v>
      </c>
      <c r="C19" s="7">
        <f>SUMIFS(input!M:M,input!L:L,wyniki!A19,input!O:O,"&lt;0")</f>
        <v>0</v>
      </c>
      <c r="D19" s="7">
        <f>SUMIFS(input!M:M,input!L:L,wyniki!A19,input!O:O,"&lt;0",input!G:G,"&gt;"&amp;$C$2)</f>
        <v>0</v>
      </c>
      <c r="E19" s="7">
        <f>SUMIFS(input!M:M,input!L:L,wyniki!A19,input!O:O,"&lt;0",input!G:G,"&lt;="&amp;$C$2,input!G:G,"&gt;"&amp;($C$2-30))</f>
        <v>0</v>
      </c>
      <c r="F19" s="7">
        <f>SUMIFS(input!M:M,input!L:L,wyniki!A19,input!O:O,"&gt;0",input!G:G,"&lt;="&amp;($C$2-30),input!G:G,"&gt;"&amp;($C$2-90))</f>
        <v>52670.81</v>
      </c>
      <c r="G19" s="7">
        <f>SUMIFS(input!M:M,input!L:L,wyniki!A19,input!O:O,"&gt;0",input!G:G,"&lt;="&amp;($C$2-90),input!G:G,"&gt;"&amp;($C$2-180))</f>
        <v>0</v>
      </c>
      <c r="H19" s="7">
        <f>SUMIFS(input!M:M,input!L:L,wyniki!A19,input!O:O,"&lt;0",input!G:G,"&lt;="&amp;($C$2-180),input!G:G,"&gt;"&amp;($C$2-360))</f>
        <v>0</v>
      </c>
      <c r="I19" s="7">
        <f>SUMIFS(input!M:M,input!L:L,wyniki!A19,input!O:O,"&lt;0",input!G:G,"&lt;="&amp;($C$2-360))</f>
        <v>0</v>
      </c>
    </row>
    <row r="20" spans="1:9">
      <c r="A20" s="1" t="s">
        <v>40</v>
      </c>
      <c r="B20" t="s">
        <v>48</v>
      </c>
      <c r="C20" s="7">
        <f>SUMIFS(input!M:M,input!L:L,wyniki!A20,input!O:O,"&lt;0")</f>
        <v>0</v>
      </c>
      <c r="D20" s="7">
        <f>SUMIFS(input!M:M,input!L:L,wyniki!A20,input!O:O,"&lt;0",input!G:G,"&gt;"&amp;$C$2)</f>
        <v>0</v>
      </c>
      <c r="E20" s="7">
        <f>SUMIFS(input!M:M,input!L:L,wyniki!A20,input!O:O,"&lt;0",input!G:G,"&lt;="&amp;$C$2,input!G:G,"&gt;"&amp;($C$2-30))</f>
        <v>0</v>
      </c>
      <c r="F20" s="7">
        <f>SUMIFS(input!M:M,input!L:L,wyniki!A20,input!O:O,"&gt;0",input!G:G,"&lt;="&amp;($C$2-30),input!G:G,"&gt;"&amp;($C$2-90))</f>
        <v>0</v>
      </c>
      <c r="G20" s="7">
        <f>SUMIFS(input!M:M,input!L:L,wyniki!A20,input!O:O,"&gt;0",input!G:G,"&lt;="&amp;($C$2-90),input!G:G,"&gt;"&amp;($C$2-180))</f>
        <v>0</v>
      </c>
      <c r="H20" s="7">
        <f>SUMIFS(input!M:M,input!L:L,wyniki!A20,input!O:O,"&lt;0",input!G:G,"&lt;="&amp;($C$2-180),input!G:G,"&gt;"&amp;($C$2-360))</f>
        <v>0</v>
      </c>
      <c r="I20" s="7">
        <f>SUMIFS(input!M:M,input!L:L,wyniki!A20,input!O:O,"&lt;0",input!G:G,"&lt;="&amp;($C$2-360))</f>
        <v>0</v>
      </c>
    </row>
    <row r="21" spans="1:9">
      <c r="A21" s="1" t="s">
        <v>41</v>
      </c>
      <c r="B21" t="s">
        <v>49</v>
      </c>
      <c r="C21" s="7">
        <f>SUMIFS(input!M:M,input!L:L,wyniki!A21,input!O:O,"&lt;0")</f>
        <v>-804725.04</v>
      </c>
      <c r="D21" s="7">
        <f>SUMIFS(input!M:M,input!L:L,wyniki!A21,input!O:O,"&lt;0",input!G:G,"&gt;"&amp;$C$2)</f>
        <v>-140020.69999999998</v>
      </c>
      <c r="E21" s="7">
        <f>SUMIFS(input!M:M,input!L:L,wyniki!A21,input!O:O,"&lt;0",input!G:G,"&lt;="&amp;$C$2,input!G:G,"&gt;"&amp;($C$2-30))</f>
        <v>-27131.340000000004</v>
      </c>
      <c r="F21" s="7">
        <f>SUMIFS(input!M:M,input!L:L,wyniki!A21,input!O:O,"&gt;0",input!G:G,"&lt;="&amp;($C$2-30),input!G:G,"&gt;"&amp;($C$2-90))</f>
        <v>0</v>
      </c>
      <c r="G21" s="7">
        <f>SUMIFS(input!M:M,input!L:L,wyniki!A21,input!O:O,"&gt;0",input!G:G,"&lt;="&amp;($C$2-90),input!G:G,"&gt;"&amp;($C$2-180))</f>
        <v>0</v>
      </c>
      <c r="H21" s="7">
        <f>SUMIFS(input!M:M,input!L:L,wyniki!A21,input!O:O,"&lt;0",input!G:G,"&lt;="&amp;($C$2-180),input!G:G,"&gt;"&amp;($C$2-360))</f>
        <v>-637573</v>
      </c>
      <c r="I21" s="7">
        <f>SUMIFS(input!M:M,input!L:L,wyniki!A21,input!O:O,"&lt;0",input!G:G,"&lt;="&amp;($C$2-360))</f>
        <v>0</v>
      </c>
    </row>
    <row r="22" spans="1:9">
      <c r="B22" s="3" t="s">
        <v>29</v>
      </c>
      <c r="C22" s="9">
        <f t="shared" ref="C22:I22" si="4">SUM(C18:C21)</f>
        <v>-804725.04</v>
      </c>
      <c r="D22" s="9">
        <f t="shared" si="4"/>
        <v>-140020.69999999998</v>
      </c>
      <c r="E22" s="9">
        <f t="shared" si="4"/>
        <v>-27131.340000000004</v>
      </c>
      <c r="F22" s="9">
        <f t="shared" si="4"/>
        <v>52670.81</v>
      </c>
      <c r="G22" s="9">
        <f t="shared" si="4"/>
        <v>0</v>
      </c>
      <c r="H22" s="9">
        <f t="shared" si="4"/>
        <v>-637573</v>
      </c>
      <c r="I22" s="9">
        <f t="shared" si="4"/>
        <v>0</v>
      </c>
    </row>
    <row r="24" spans="1:9">
      <c r="A24" s="1" t="s">
        <v>11</v>
      </c>
      <c r="B24" s="10" t="s">
        <v>23</v>
      </c>
      <c r="C24" s="7">
        <f>SUMIFS(input!M:M,input!L:L,wyniki!A24,input!O:O,"&lt;0")</f>
        <v>0</v>
      </c>
      <c r="D24" s="7">
        <f>SUMIFS(input!M:M,input!L:L,wyniki!A24,input!O:O,"&lt;0",input!G:G,"&gt;"&amp;$C$2)</f>
        <v>0</v>
      </c>
      <c r="E24" s="7">
        <f>SUMIFS(input!M:M,input!L:L,wyniki!A24,input!O:O,"&lt;0",input!G:G,"&lt;="&amp;$C$2,input!G:G,"&gt;"&amp;($C$2-30))</f>
        <v>0</v>
      </c>
      <c r="F24" s="7">
        <f>SUMIFS(input!M:M,input!L:L,wyniki!A24,input!O:O,"&gt;0",input!G:G,"&lt;="&amp;($C$2-30),input!G:G,"&gt;"&amp;($C$2-90))</f>
        <v>4265.4899999999989</v>
      </c>
      <c r="G24" s="7">
        <f>SUMIFS(input!M:M,input!L:L,wyniki!A24,input!O:O,"&gt;0",input!G:G,"&lt;="&amp;($C$2-90),input!G:G,"&gt;"&amp;($C$2-180))</f>
        <v>0</v>
      </c>
      <c r="H24" s="7">
        <f>SUMIFS(input!M:M,input!L:L,wyniki!A24,input!O:O,"&lt;0",input!G:G,"&lt;="&amp;($C$2-180),input!G:G,"&gt;"&amp;($C$2-360))</f>
        <v>0</v>
      </c>
      <c r="I24" s="7">
        <f>SUMIFS(input!M:M,input!L:L,wyniki!A24,input!O:O,"&lt;0",input!G:G,"&lt;="&amp;($C$2-360))</f>
        <v>0</v>
      </c>
    </row>
    <row r="25" spans="1:9">
      <c r="A25" s="1" t="s">
        <v>12</v>
      </c>
      <c r="B25" s="10" t="s">
        <v>24</v>
      </c>
      <c r="C25" s="7">
        <f>SUMIFS(input!M:M,input!L:L,wyniki!A25,input!O:O,"&lt;0")</f>
        <v>-862.18</v>
      </c>
      <c r="D25" s="7">
        <f>SUMIFS(input!M:M,input!L:L,wyniki!A25,input!O:O,"&lt;0",input!G:G,"&gt;"&amp;$C$2)</f>
        <v>158.74</v>
      </c>
      <c r="E25" s="7">
        <f>SUMIFS(input!M:M,input!L:L,wyniki!A25,input!O:O,"&lt;0",input!G:G,"&lt;="&amp;$C$2,input!G:G,"&gt;"&amp;($C$2-30))</f>
        <v>1.25</v>
      </c>
      <c r="F25" s="7">
        <f>SUMIFS(input!M:M,input!L:L,wyniki!A25,input!O:O,"&gt;0",input!G:G,"&lt;="&amp;($C$2-30),input!G:G,"&gt;"&amp;($C$2-90))</f>
        <v>-221.33999999999924</v>
      </c>
      <c r="G25" s="7">
        <f>SUMIFS(input!M:M,input!L:L,wyniki!A25,input!O:O,"&gt;0",input!G:G,"&lt;="&amp;($C$2-90),input!G:G,"&gt;"&amp;($C$2-180))</f>
        <v>0</v>
      </c>
      <c r="H25" s="7">
        <f>SUMIFS(input!M:M,input!L:L,wyniki!A25,input!O:O,"&lt;0",input!G:G,"&lt;="&amp;($C$2-180),input!G:G,"&gt;"&amp;($C$2-360))</f>
        <v>0</v>
      </c>
      <c r="I25" s="7">
        <f>SUMIFS(input!M:M,input!L:L,wyniki!A25,input!O:O,"&lt;0",input!G:G,"&lt;="&amp;($C$2-360))</f>
        <v>0</v>
      </c>
    </row>
    <row r="26" spans="1:9">
      <c r="A26" s="1" t="s">
        <v>38</v>
      </c>
      <c r="B26" s="10" t="s">
        <v>25</v>
      </c>
      <c r="C26" s="7">
        <f>SUMIFS(input!M:M,input!L:L,wyniki!A26,input!O:O,"&lt;0")</f>
        <v>-1195373.3199999998</v>
      </c>
      <c r="D26" s="7">
        <f>SUMIFS(input!M:M,input!L:L,wyniki!A26,input!O:O,"&lt;0",input!G:G,"&gt;"&amp;$C$2)</f>
        <v>-1192249.1200000001</v>
      </c>
      <c r="E26" s="7">
        <f>SUMIFS(input!M:M,input!L:L,wyniki!A26,input!O:O,"&lt;0",input!G:G,"&lt;="&amp;$C$2,input!G:G,"&gt;"&amp;($C$2-30))</f>
        <v>-3124.2</v>
      </c>
      <c r="F26" s="7">
        <f>SUMIFS(input!M:M,input!L:L,wyniki!A26,input!O:O,"&gt;0",input!G:G,"&lt;="&amp;($C$2-30),input!G:G,"&gt;"&amp;($C$2-90))</f>
        <v>13640.7</v>
      </c>
      <c r="G26" s="7">
        <f>SUMIFS(input!M:M,input!L:L,wyniki!A26,input!O:O,"&gt;0",input!G:G,"&lt;="&amp;($C$2-90),input!G:G,"&gt;"&amp;($C$2-180))</f>
        <v>0</v>
      </c>
      <c r="H26" s="7">
        <f>SUMIFS(input!M:M,input!L:L,wyniki!A26,input!O:O,"&lt;0",input!G:G,"&lt;="&amp;($C$2-180),input!G:G,"&gt;"&amp;($C$2-360))</f>
        <v>0</v>
      </c>
      <c r="I26" s="7">
        <f>SUMIFS(input!M:M,input!L:L,wyniki!A26,input!O:O,"&lt;0",input!G:G,"&lt;="&amp;($C$2-360))</f>
        <v>0</v>
      </c>
    </row>
    <row r="27" spans="1:9">
      <c r="A27" s="1" t="s">
        <v>39</v>
      </c>
      <c r="B27" s="10" t="s">
        <v>26</v>
      </c>
      <c r="C27" s="7">
        <f>SUMIFS(input!M:M,input!L:L,wyniki!A27,input!O:O,"&lt;0")</f>
        <v>-64.11</v>
      </c>
      <c r="D27" s="7">
        <f>SUMIFS(input!M:M,input!L:L,wyniki!A27,input!O:O,"&lt;0",input!G:G,"&gt;"&amp;$C$2)</f>
        <v>-64.11</v>
      </c>
      <c r="E27" s="7">
        <f>SUMIFS(input!M:M,input!L:L,wyniki!A27,input!O:O,"&lt;0",input!G:G,"&lt;="&amp;$C$2,input!G:G,"&gt;"&amp;($C$2-30))</f>
        <v>0</v>
      </c>
      <c r="F27" s="7">
        <f>SUMIFS(input!M:M,input!L:L,wyniki!A27,input!O:O,"&gt;0",input!G:G,"&lt;="&amp;($C$2-30),input!G:G,"&gt;"&amp;($C$2-90))</f>
        <v>0</v>
      </c>
      <c r="G27" s="7">
        <f>SUMIFS(input!M:M,input!L:L,wyniki!A27,input!O:O,"&gt;0",input!G:G,"&lt;="&amp;($C$2-90),input!G:G,"&gt;"&amp;($C$2-180))</f>
        <v>0</v>
      </c>
      <c r="H27" s="7">
        <f>SUMIFS(input!M:M,input!L:L,wyniki!A27,input!O:O,"&lt;0",input!G:G,"&lt;="&amp;($C$2-180),input!G:G,"&gt;"&amp;($C$2-360))</f>
        <v>0</v>
      </c>
      <c r="I27" s="7">
        <f>SUMIFS(input!M:M,input!L:L,wyniki!A27,input!O:O,"&lt;0",input!G:G,"&lt;="&amp;($C$2-360))</f>
        <v>0</v>
      </c>
    </row>
    <row r="28" spans="1:9">
      <c r="B28" s="3" t="s">
        <v>30</v>
      </c>
      <c r="C28" s="9">
        <f t="shared" ref="C28:I28" si="5">SUM(C24:C27)</f>
        <v>-1196299.6099999999</v>
      </c>
      <c r="D28" s="9">
        <f t="shared" si="5"/>
        <v>-1192154.4900000002</v>
      </c>
      <c r="E28" s="9">
        <f t="shared" si="5"/>
        <v>-3122.95</v>
      </c>
      <c r="F28" s="9">
        <f t="shared" si="5"/>
        <v>17684.849999999999</v>
      </c>
      <c r="G28" s="9">
        <f t="shared" si="5"/>
        <v>0</v>
      </c>
      <c r="H28" s="9">
        <f t="shared" si="5"/>
        <v>0</v>
      </c>
      <c r="I28" s="9">
        <f t="shared" si="5"/>
        <v>0</v>
      </c>
    </row>
    <row r="29" spans="1:9">
      <c r="B29" s="11" t="s">
        <v>31</v>
      </c>
      <c r="C29" s="12">
        <f>C28+C22</f>
        <v>-2001024.65</v>
      </c>
      <c r="D29" s="12">
        <f t="shared" ref="D29:I29" si="6">D28+D22</f>
        <v>-1332175.1900000002</v>
      </c>
      <c r="E29" s="12">
        <f t="shared" ref="E29:G29" si="7">E28+E22</f>
        <v>-30254.290000000005</v>
      </c>
      <c r="F29" s="12">
        <f t="shared" si="7"/>
        <v>70355.66</v>
      </c>
      <c r="G29" s="12">
        <f t="shared" si="7"/>
        <v>0</v>
      </c>
      <c r="H29" s="12">
        <f t="shared" si="6"/>
        <v>-637573</v>
      </c>
      <c r="I29" s="12">
        <f t="shared" si="6"/>
        <v>0</v>
      </c>
    </row>
    <row r="30" spans="1:9">
      <c r="B30" s="11"/>
    </row>
    <row r="31" spans="1:9">
      <c r="B31" s="11"/>
    </row>
    <row r="32" spans="1:9">
      <c r="B32" s="4" t="s">
        <v>102</v>
      </c>
    </row>
    <row r="33" spans="2:9">
      <c r="B33" s="5" t="str">
        <f>"Odpisy na należności, na dzień bilansowy (koszt: 216200, przychód: 236200, saldo: 111900)"</f>
        <v>Odpisy na należności, na dzień bilansowy (koszt: 216200, przychód: 236200, saldo: 111900)</v>
      </c>
    </row>
    <row r="34" spans="2:9" ht="30">
      <c r="B34" s="13"/>
      <c r="C34" s="14" t="s">
        <v>32</v>
      </c>
      <c r="D34" s="14" t="s">
        <v>547</v>
      </c>
      <c r="E34" s="14"/>
      <c r="F34" s="14"/>
      <c r="G34" s="14" t="s">
        <v>33</v>
      </c>
      <c r="H34" s="14" t="s">
        <v>34</v>
      </c>
    </row>
    <row r="35" spans="2:9">
      <c r="B35" s="13" t="s">
        <v>21</v>
      </c>
      <c r="C35" s="15">
        <f>I15</f>
        <v>0</v>
      </c>
      <c r="D35" s="15">
        <f>C35</f>
        <v>0</v>
      </c>
      <c r="E35" s="15"/>
      <c r="F35" s="15"/>
      <c r="G35" s="7"/>
      <c r="H35" s="15"/>
    </row>
    <row r="36" spans="2:9">
      <c r="B36" s="13" t="s">
        <v>35</v>
      </c>
      <c r="C36" s="15">
        <f>H15</f>
        <v>7471.510000000002</v>
      </c>
      <c r="D36" s="15">
        <f>C36/2</f>
        <v>3735.755000000001</v>
      </c>
      <c r="E36" s="15"/>
      <c r="F36" s="15"/>
      <c r="G36" s="7"/>
      <c r="H36" s="7"/>
    </row>
    <row r="37" spans="2:9">
      <c r="B37" s="13" t="s">
        <v>36</v>
      </c>
      <c r="C37" s="15">
        <f>SUM(D15:G15)</f>
        <v>680445.92</v>
      </c>
      <c r="D37" s="15">
        <f>C37*1%</f>
        <v>6804.4592000000002</v>
      </c>
      <c r="E37" s="15"/>
      <c r="F37" s="15"/>
      <c r="G37" s="7"/>
      <c r="H37" s="7"/>
    </row>
    <row r="38" spans="2:9">
      <c r="B38" s="20" t="s">
        <v>37</v>
      </c>
      <c r="C38" s="21">
        <f>SUM(C35:C37)</f>
        <v>687917.43</v>
      </c>
      <c r="D38" s="21">
        <f>SUM(D35:D37)</f>
        <v>10540.214200000002</v>
      </c>
      <c r="E38" s="21"/>
      <c r="F38" s="21"/>
      <c r="G38" s="22">
        <v>0</v>
      </c>
      <c r="H38" s="21">
        <f>D38-G38</f>
        <v>10540.214200000002</v>
      </c>
    </row>
    <row r="39" spans="2:9">
      <c r="G39" s="44"/>
      <c r="H39" s="44"/>
    </row>
    <row r="40" spans="2:9">
      <c r="E40" s="27"/>
    </row>
    <row r="41" spans="2:9">
      <c r="F41" s="31"/>
      <c r="H41" s="26"/>
    </row>
    <row r="42" spans="2:9">
      <c r="F42" s="31"/>
      <c r="H42" s="26"/>
    </row>
    <row r="43" spans="2:9" ht="17.25">
      <c r="G43" s="28"/>
      <c r="H43" s="29"/>
    </row>
    <row r="44" spans="2:9">
      <c r="H44" s="23"/>
    </row>
    <row r="45" spans="2:9" ht="17.25">
      <c r="B45" s="32" t="s">
        <v>62</v>
      </c>
      <c r="H45" s="30"/>
      <c r="I45" s="23"/>
    </row>
    <row r="46" spans="2:9">
      <c r="I46" s="23"/>
    </row>
  </sheetData>
  <sortState xmlns:xlrd2="http://schemas.microsoft.com/office/spreadsheetml/2017/richdata2" ref="A1:B2334">
    <sortCondition ref="A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7062"/>
  <sheetViews>
    <sheetView tabSelected="1" workbookViewId="0">
      <selection activeCell="H21" sqref="H21"/>
    </sheetView>
  </sheetViews>
  <sheetFormatPr defaultRowHeight="15"/>
  <cols>
    <col min="3" max="3" width="11" bestFit="1" customWidth="1"/>
    <col min="4" max="5" width="10.42578125" style="2" customWidth="1"/>
    <col min="6" max="6" width="5.5703125" customWidth="1"/>
    <col min="7" max="7" width="10.42578125" style="2" customWidth="1"/>
    <col min="8" max="8" width="15" style="16" customWidth="1"/>
    <col min="9" max="9" width="6.85546875" bestFit="1" customWidth="1"/>
    <col min="10" max="10" width="11.85546875" customWidth="1"/>
    <col min="11" max="11" width="28.42578125" customWidth="1"/>
    <col min="13" max="13" width="14.42578125" style="16" bestFit="1" customWidth="1"/>
    <col min="15" max="15" width="17.7109375" style="41" customWidth="1"/>
    <col min="17" max="17" width="21.28515625" customWidth="1"/>
    <col min="18" max="18" width="15" customWidth="1"/>
  </cols>
  <sheetData>
    <row r="1" spans="1:18">
      <c r="A1" t="s">
        <v>0</v>
      </c>
      <c r="B1" t="s">
        <v>1</v>
      </c>
      <c r="C1" t="s">
        <v>2</v>
      </c>
      <c r="D1" s="2" t="s">
        <v>3</v>
      </c>
      <c r="E1" s="2" t="s">
        <v>15</v>
      </c>
      <c r="F1" t="s">
        <v>16</v>
      </c>
      <c r="G1" s="2" t="s">
        <v>4</v>
      </c>
      <c r="H1" s="16" t="s">
        <v>5</v>
      </c>
      <c r="I1" t="s">
        <v>6</v>
      </c>
      <c r="J1" t="s">
        <v>7</v>
      </c>
      <c r="K1" t="s">
        <v>8</v>
      </c>
      <c r="L1" t="s">
        <v>9</v>
      </c>
      <c r="M1" s="16" t="s">
        <v>10</v>
      </c>
      <c r="N1" t="s">
        <v>6</v>
      </c>
      <c r="O1" s="41" t="s">
        <v>42</v>
      </c>
    </row>
    <row r="2" spans="1:18">
      <c r="A2" s="42"/>
      <c r="B2" s="42"/>
      <c r="C2" s="42"/>
      <c r="D2" s="43"/>
      <c r="E2" s="43"/>
      <c r="F2" s="42"/>
      <c r="G2" s="43"/>
      <c r="H2" s="41"/>
      <c r="I2" s="42"/>
      <c r="J2" s="42"/>
      <c r="K2" s="42"/>
      <c r="L2" s="42"/>
      <c r="M2" s="41"/>
      <c r="N2" s="42"/>
      <c r="O2" s="41" t="str">
        <f t="shared" ref="O2:O65" si="0">IF(D2&gt;0,SUMIFS(M:M,A:A,A2,D:D,"&gt;0",L:L,L2),"")</f>
        <v/>
      </c>
      <c r="Q2" s="3" t="s">
        <v>55</v>
      </c>
    </row>
    <row r="3" spans="1:18">
      <c r="A3" s="42"/>
      <c r="B3" s="42"/>
      <c r="C3" s="42"/>
      <c r="D3" s="43"/>
      <c r="E3" s="43"/>
      <c r="F3" s="42"/>
      <c r="G3" s="43"/>
      <c r="H3" s="41"/>
      <c r="I3" s="42"/>
      <c r="J3" s="42"/>
      <c r="K3" s="42"/>
      <c r="L3" s="42"/>
      <c r="M3" s="41"/>
      <c r="N3" s="42"/>
      <c r="Q3" s="40" t="s">
        <v>57</v>
      </c>
      <c r="R3" s="26">
        <f>SUMIFS(M:M,B:B,"AA",M:M,"&gt;0")</f>
        <v>0</v>
      </c>
    </row>
    <row r="4" spans="1:18">
      <c r="A4" t="s">
        <v>66</v>
      </c>
      <c r="B4" t="s">
        <v>59</v>
      </c>
      <c r="C4" t="s">
        <v>104</v>
      </c>
      <c r="D4" s="2">
        <v>45626</v>
      </c>
      <c r="E4" s="2">
        <v>45616</v>
      </c>
      <c r="F4" t="s">
        <v>60</v>
      </c>
      <c r="G4" s="2">
        <v>45686</v>
      </c>
      <c r="H4" s="16">
        <v>70592.33</v>
      </c>
      <c r="I4" t="s">
        <v>61</v>
      </c>
      <c r="J4" t="s">
        <v>105</v>
      </c>
      <c r="K4" t="s">
        <v>106</v>
      </c>
      <c r="L4" t="s">
        <v>11</v>
      </c>
      <c r="M4" s="16">
        <v>70592.33</v>
      </c>
      <c r="N4" t="s">
        <v>61</v>
      </c>
      <c r="O4" s="41">
        <f>IF(D4&gt;0,SUMIFS(M:M,A:A,A4,D:D,"&gt;0",L:L,L4),"")</f>
        <v>218818.32</v>
      </c>
      <c r="Q4" s="40" t="s">
        <v>56</v>
      </c>
      <c r="R4" s="26">
        <f>SUMIFS(M:M,B:B,"AA",M:M,"&lt;0")</f>
        <v>0</v>
      </c>
    </row>
    <row r="5" spans="1:18">
      <c r="A5" t="s">
        <v>66</v>
      </c>
      <c r="B5" t="s">
        <v>59</v>
      </c>
      <c r="C5" t="s">
        <v>107</v>
      </c>
      <c r="D5" s="2">
        <v>45596</v>
      </c>
      <c r="E5" s="2">
        <v>45585</v>
      </c>
      <c r="F5" t="s">
        <v>60</v>
      </c>
      <c r="G5" s="2">
        <v>45656</v>
      </c>
      <c r="H5" s="16">
        <v>80732.67</v>
      </c>
      <c r="I5" t="s">
        <v>61</v>
      </c>
      <c r="J5" t="s">
        <v>108</v>
      </c>
      <c r="K5" t="s">
        <v>109</v>
      </c>
      <c r="L5" t="s">
        <v>11</v>
      </c>
      <c r="M5" s="16">
        <v>80732.67</v>
      </c>
      <c r="N5" t="s">
        <v>61</v>
      </c>
      <c r="O5" s="41">
        <f>IF(D5&gt;0,SUMIFS(M:M,A:A,A5,D:D,"&gt;0",L:L,L5),"")</f>
        <v>218818.32</v>
      </c>
    </row>
    <row r="6" spans="1:18">
      <c r="A6" t="s">
        <v>66</v>
      </c>
      <c r="B6" t="s">
        <v>59</v>
      </c>
      <c r="C6" t="s">
        <v>110</v>
      </c>
      <c r="D6" s="2">
        <v>45657</v>
      </c>
      <c r="E6" s="2">
        <v>45646</v>
      </c>
      <c r="F6" t="s">
        <v>60</v>
      </c>
      <c r="G6" s="2">
        <v>45717</v>
      </c>
      <c r="H6" s="16">
        <v>67493.320000000007</v>
      </c>
      <c r="I6" t="s">
        <v>61</v>
      </c>
      <c r="J6" t="s">
        <v>111</v>
      </c>
      <c r="K6" t="s">
        <v>112</v>
      </c>
      <c r="L6" t="s">
        <v>11</v>
      </c>
      <c r="M6" s="16">
        <v>67493.320000000007</v>
      </c>
      <c r="N6" t="s">
        <v>61</v>
      </c>
      <c r="O6" s="41">
        <f>IF(D6&gt;0,SUMIFS(M:M,A:A,A6,D:D,"&gt;0",L:L,L6),"")</f>
        <v>218818.32</v>
      </c>
    </row>
    <row r="7" spans="1:18">
      <c r="A7" t="s">
        <v>70</v>
      </c>
      <c r="B7" t="s">
        <v>59</v>
      </c>
      <c r="C7" t="s">
        <v>113</v>
      </c>
      <c r="D7" s="2">
        <v>45626</v>
      </c>
      <c r="E7" s="2">
        <v>45616</v>
      </c>
      <c r="F7" t="s">
        <v>60</v>
      </c>
      <c r="G7" s="2">
        <v>45686</v>
      </c>
      <c r="H7" s="16">
        <v>1230</v>
      </c>
      <c r="I7" t="s">
        <v>61</v>
      </c>
      <c r="J7" t="s">
        <v>114</v>
      </c>
      <c r="K7" t="s">
        <v>106</v>
      </c>
      <c r="L7" t="s">
        <v>11</v>
      </c>
      <c r="M7" s="16">
        <v>1230</v>
      </c>
      <c r="N7" t="s">
        <v>61</v>
      </c>
      <c r="O7" s="41">
        <f>IF(D7&gt;0,SUMIFS(M:M,A:A,A7,D:D,"&gt;0",L:L,L7),"")</f>
        <v>23084.61</v>
      </c>
    </row>
    <row r="8" spans="1:18">
      <c r="A8" t="s">
        <v>70</v>
      </c>
      <c r="B8" t="s">
        <v>59</v>
      </c>
      <c r="C8" t="s">
        <v>115</v>
      </c>
      <c r="D8" s="2">
        <v>45657</v>
      </c>
      <c r="E8" s="2">
        <v>45646</v>
      </c>
      <c r="F8" t="s">
        <v>60</v>
      </c>
      <c r="G8" s="2">
        <v>45717</v>
      </c>
      <c r="H8" s="16">
        <v>1230</v>
      </c>
      <c r="I8" t="s">
        <v>61</v>
      </c>
      <c r="J8" t="s">
        <v>116</v>
      </c>
      <c r="K8" t="s">
        <v>112</v>
      </c>
      <c r="L8" t="s">
        <v>11</v>
      </c>
      <c r="M8" s="16">
        <v>1230</v>
      </c>
      <c r="N8" t="s">
        <v>61</v>
      </c>
      <c r="O8" s="41">
        <f t="shared" si="0"/>
        <v>23084.61</v>
      </c>
    </row>
    <row r="9" spans="1:18">
      <c r="A9" t="s">
        <v>70</v>
      </c>
      <c r="B9" t="s">
        <v>59</v>
      </c>
      <c r="C9" t="s">
        <v>117</v>
      </c>
      <c r="D9" s="2">
        <v>45596</v>
      </c>
      <c r="E9" s="2">
        <v>45585</v>
      </c>
      <c r="F9" t="s">
        <v>60</v>
      </c>
      <c r="G9" s="2">
        <v>45656</v>
      </c>
      <c r="H9" s="16">
        <v>1230</v>
      </c>
      <c r="I9" t="s">
        <v>61</v>
      </c>
      <c r="J9" t="s">
        <v>118</v>
      </c>
      <c r="K9" t="s">
        <v>109</v>
      </c>
      <c r="L9" t="s">
        <v>11</v>
      </c>
      <c r="M9" s="16">
        <v>1230</v>
      </c>
      <c r="N9" t="s">
        <v>61</v>
      </c>
      <c r="O9" s="41">
        <f t="shared" si="0"/>
        <v>23084.61</v>
      </c>
    </row>
    <row r="10" spans="1:18">
      <c r="A10" t="s">
        <v>70</v>
      </c>
      <c r="B10" t="s">
        <v>59</v>
      </c>
      <c r="C10" t="s">
        <v>119</v>
      </c>
      <c r="D10" s="2">
        <v>45596</v>
      </c>
      <c r="E10" s="2">
        <v>45585</v>
      </c>
      <c r="F10" t="s">
        <v>60</v>
      </c>
      <c r="G10" s="2">
        <v>45656</v>
      </c>
      <c r="H10" s="16">
        <v>19394.61</v>
      </c>
      <c r="I10" t="s">
        <v>61</v>
      </c>
      <c r="J10" t="s">
        <v>120</v>
      </c>
      <c r="K10" t="s">
        <v>109</v>
      </c>
      <c r="L10" t="s">
        <v>11</v>
      </c>
      <c r="M10" s="16">
        <v>19394.61</v>
      </c>
      <c r="N10" t="s">
        <v>61</v>
      </c>
      <c r="O10" s="41">
        <f t="shared" si="0"/>
        <v>23084.61</v>
      </c>
    </row>
    <row r="11" spans="1:18">
      <c r="A11" t="s">
        <v>121</v>
      </c>
      <c r="B11" t="s">
        <v>59</v>
      </c>
      <c r="C11" t="s">
        <v>122</v>
      </c>
      <c r="D11" s="2">
        <v>45657</v>
      </c>
      <c r="E11" s="2">
        <v>45646</v>
      </c>
      <c r="F11" t="s">
        <v>60</v>
      </c>
      <c r="G11" s="2">
        <v>45678</v>
      </c>
      <c r="H11" s="16">
        <v>1658.29</v>
      </c>
      <c r="I11" t="s">
        <v>61</v>
      </c>
      <c r="J11" t="s">
        <v>123</v>
      </c>
      <c r="K11" t="s">
        <v>112</v>
      </c>
      <c r="L11" t="s">
        <v>11</v>
      </c>
      <c r="M11" s="16">
        <v>1658.29</v>
      </c>
      <c r="N11" t="s">
        <v>61</v>
      </c>
      <c r="O11" s="41">
        <f t="shared" si="0"/>
        <v>1658.29</v>
      </c>
    </row>
    <row r="12" spans="1:18">
      <c r="A12" t="s">
        <v>124</v>
      </c>
      <c r="B12" t="s">
        <v>59</v>
      </c>
      <c r="C12" t="s">
        <v>125</v>
      </c>
      <c r="D12" s="2">
        <v>45626</v>
      </c>
      <c r="E12" s="2">
        <v>45616</v>
      </c>
      <c r="F12" t="s">
        <v>60</v>
      </c>
      <c r="G12" s="2">
        <v>45671</v>
      </c>
      <c r="H12" s="16">
        <v>3463.68</v>
      </c>
      <c r="I12" t="s">
        <v>61</v>
      </c>
      <c r="J12" t="s">
        <v>126</v>
      </c>
      <c r="K12" t="s">
        <v>106</v>
      </c>
      <c r="L12" t="s">
        <v>11</v>
      </c>
      <c r="M12" s="16">
        <v>3463.68</v>
      </c>
      <c r="N12" t="s">
        <v>61</v>
      </c>
      <c r="O12" s="41">
        <f t="shared" si="0"/>
        <v>6927.36</v>
      </c>
    </row>
    <row r="13" spans="1:18">
      <c r="A13" t="s">
        <v>124</v>
      </c>
      <c r="B13" t="s">
        <v>59</v>
      </c>
      <c r="C13" t="s">
        <v>127</v>
      </c>
      <c r="D13" s="2">
        <v>45657</v>
      </c>
      <c r="E13" s="2">
        <v>45646</v>
      </c>
      <c r="F13" t="s">
        <v>60</v>
      </c>
      <c r="G13" s="2">
        <v>45702</v>
      </c>
      <c r="H13" s="16">
        <v>3463.68</v>
      </c>
      <c r="I13" t="s">
        <v>61</v>
      </c>
      <c r="J13" t="s">
        <v>128</v>
      </c>
      <c r="K13" t="s">
        <v>112</v>
      </c>
      <c r="L13" t="s">
        <v>11</v>
      </c>
      <c r="M13" s="16">
        <v>3463.68</v>
      </c>
      <c r="N13" t="s">
        <v>61</v>
      </c>
      <c r="O13" s="41">
        <f t="shared" si="0"/>
        <v>6927.36</v>
      </c>
    </row>
    <row r="14" spans="1:18">
      <c r="A14" t="s">
        <v>72</v>
      </c>
      <c r="B14" t="s">
        <v>59</v>
      </c>
      <c r="C14" t="s">
        <v>129</v>
      </c>
      <c r="D14" s="2">
        <v>45657</v>
      </c>
      <c r="E14" s="2">
        <v>45646</v>
      </c>
      <c r="F14" t="s">
        <v>60</v>
      </c>
      <c r="G14" s="2">
        <v>45671</v>
      </c>
      <c r="H14" s="16">
        <v>21976.92</v>
      </c>
      <c r="I14" t="s">
        <v>61</v>
      </c>
      <c r="J14" t="s">
        <v>130</v>
      </c>
      <c r="K14" t="s">
        <v>112</v>
      </c>
      <c r="L14" t="s">
        <v>11</v>
      </c>
      <c r="M14" s="16">
        <v>21976.92</v>
      </c>
      <c r="N14" t="s">
        <v>61</v>
      </c>
      <c r="O14" s="41">
        <f t="shared" si="0"/>
        <v>21976.92</v>
      </c>
    </row>
    <row r="15" spans="1:18">
      <c r="A15" t="s">
        <v>131</v>
      </c>
      <c r="B15" t="s">
        <v>71</v>
      </c>
      <c r="C15" t="s">
        <v>132</v>
      </c>
      <c r="D15" s="2">
        <v>45547</v>
      </c>
      <c r="E15" s="2">
        <v>45548</v>
      </c>
      <c r="F15" t="s">
        <v>68</v>
      </c>
      <c r="G15" s="2">
        <v>45547</v>
      </c>
      <c r="H15" s="16">
        <v>-3300</v>
      </c>
      <c r="I15" t="s">
        <v>75</v>
      </c>
      <c r="J15" t="s">
        <v>133</v>
      </c>
      <c r="K15" t="s">
        <v>134</v>
      </c>
      <c r="L15" t="s">
        <v>11</v>
      </c>
      <c r="N15" t="s">
        <v>61</v>
      </c>
      <c r="O15" s="41">
        <f t="shared" si="0"/>
        <v>3361.3500000000004</v>
      </c>
    </row>
    <row r="16" spans="1:18">
      <c r="A16" t="s">
        <v>131</v>
      </c>
      <c r="B16" t="s">
        <v>59</v>
      </c>
      <c r="C16" t="s">
        <v>135</v>
      </c>
      <c r="D16" s="2">
        <v>45473</v>
      </c>
      <c r="E16" s="2">
        <v>45493</v>
      </c>
      <c r="F16" t="s">
        <v>60</v>
      </c>
      <c r="G16" s="2">
        <v>45462</v>
      </c>
      <c r="H16" s="16">
        <v>4059</v>
      </c>
      <c r="I16" t="s">
        <v>75</v>
      </c>
      <c r="J16" t="s">
        <v>136</v>
      </c>
      <c r="K16" t="s">
        <v>137</v>
      </c>
      <c r="L16" t="s">
        <v>11</v>
      </c>
      <c r="M16" s="16">
        <f>17506.47-14145.12</f>
        <v>3361.3500000000004</v>
      </c>
      <c r="N16" t="s">
        <v>61</v>
      </c>
      <c r="O16" s="41">
        <f t="shared" si="0"/>
        <v>3361.3500000000004</v>
      </c>
    </row>
    <row r="17" spans="1:15">
      <c r="A17" t="s">
        <v>138</v>
      </c>
      <c r="B17" t="s">
        <v>59</v>
      </c>
      <c r="C17" t="s">
        <v>139</v>
      </c>
      <c r="D17" s="2">
        <v>45657</v>
      </c>
      <c r="E17" s="2">
        <v>45646</v>
      </c>
      <c r="F17" t="s">
        <v>60</v>
      </c>
      <c r="G17" s="2">
        <v>45671</v>
      </c>
      <c r="H17" s="16">
        <v>2214</v>
      </c>
      <c r="I17" t="s">
        <v>75</v>
      </c>
      <c r="J17" t="s">
        <v>140</v>
      </c>
      <c r="K17" t="s">
        <v>112</v>
      </c>
      <c r="L17" t="s">
        <v>11</v>
      </c>
      <c r="M17" s="16">
        <v>9462.19</v>
      </c>
      <c r="N17" t="s">
        <v>61</v>
      </c>
      <c r="O17" s="41">
        <f t="shared" si="0"/>
        <v>9462.19</v>
      </c>
    </row>
    <row r="18" spans="1:15">
      <c r="A18" t="s">
        <v>89</v>
      </c>
      <c r="B18" t="s">
        <v>59</v>
      </c>
      <c r="C18" t="s">
        <v>141</v>
      </c>
      <c r="D18" s="2">
        <v>45657</v>
      </c>
      <c r="E18" s="2">
        <v>45646</v>
      </c>
      <c r="F18" t="s">
        <v>60</v>
      </c>
      <c r="G18" s="2">
        <v>45687</v>
      </c>
      <c r="H18" s="16">
        <v>26031.72</v>
      </c>
      <c r="I18" t="s">
        <v>61</v>
      </c>
      <c r="J18" t="s">
        <v>142</v>
      </c>
      <c r="K18" t="s">
        <v>112</v>
      </c>
      <c r="L18" t="s">
        <v>11</v>
      </c>
      <c r="M18" s="16">
        <v>26031.72</v>
      </c>
      <c r="N18" t="s">
        <v>61</v>
      </c>
      <c r="O18" s="41">
        <f t="shared" si="0"/>
        <v>26031.72</v>
      </c>
    </row>
    <row r="19" spans="1:15">
      <c r="A19" t="s">
        <v>89</v>
      </c>
      <c r="B19" t="s">
        <v>59</v>
      </c>
      <c r="C19" t="s">
        <v>143</v>
      </c>
      <c r="D19" s="2">
        <v>45626</v>
      </c>
      <c r="E19" s="2">
        <v>45616</v>
      </c>
      <c r="F19" t="s">
        <v>60</v>
      </c>
      <c r="G19" s="2">
        <v>45600</v>
      </c>
      <c r="H19" s="16">
        <v>1014.75</v>
      </c>
      <c r="I19" t="s">
        <v>75</v>
      </c>
      <c r="J19" t="s">
        <v>144</v>
      </c>
      <c r="K19" t="s">
        <v>106</v>
      </c>
      <c r="L19" t="s">
        <v>11</v>
      </c>
      <c r="M19" s="16">
        <v>4367.79</v>
      </c>
      <c r="N19" t="s">
        <v>61</v>
      </c>
      <c r="O19" s="41">
        <f t="shared" si="0"/>
        <v>26031.72</v>
      </c>
    </row>
    <row r="20" spans="1:15">
      <c r="A20" t="s">
        <v>89</v>
      </c>
      <c r="B20" t="s">
        <v>59</v>
      </c>
      <c r="C20" t="s">
        <v>145</v>
      </c>
      <c r="D20" s="2">
        <v>45631</v>
      </c>
      <c r="E20" s="2">
        <v>45646</v>
      </c>
      <c r="F20" t="s">
        <v>69</v>
      </c>
      <c r="G20" s="2">
        <v>45630</v>
      </c>
      <c r="H20" s="16">
        <v>-1014.75</v>
      </c>
      <c r="I20" t="s">
        <v>75</v>
      </c>
      <c r="J20" t="s">
        <v>146</v>
      </c>
      <c r="K20" t="s">
        <v>112</v>
      </c>
      <c r="L20" t="s">
        <v>11</v>
      </c>
      <c r="M20" s="16">
        <v>-4367.79</v>
      </c>
      <c r="N20" t="s">
        <v>61</v>
      </c>
      <c r="O20" s="41">
        <f t="shared" si="0"/>
        <v>26031.72</v>
      </c>
    </row>
    <row r="21" spans="1:15">
      <c r="A21" t="s">
        <v>147</v>
      </c>
      <c r="B21" t="s">
        <v>59</v>
      </c>
      <c r="C21" t="s">
        <v>148</v>
      </c>
      <c r="D21" s="2">
        <v>45626</v>
      </c>
      <c r="E21" s="2">
        <v>45616</v>
      </c>
      <c r="F21" t="s">
        <v>60</v>
      </c>
      <c r="G21" s="2">
        <v>45640</v>
      </c>
      <c r="H21" s="16">
        <v>4920</v>
      </c>
      <c r="I21" t="s">
        <v>61</v>
      </c>
      <c r="J21" t="s">
        <v>149</v>
      </c>
      <c r="K21" t="s">
        <v>106</v>
      </c>
      <c r="L21" t="s">
        <v>11</v>
      </c>
      <c r="M21" s="16">
        <v>4920</v>
      </c>
      <c r="N21" t="s">
        <v>61</v>
      </c>
      <c r="O21" s="41">
        <f t="shared" si="0"/>
        <v>9840</v>
      </c>
    </row>
    <row r="22" spans="1:15">
      <c r="A22" t="s">
        <v>147</v>
      </c>
      <c r="B22" t="s">
        <v>59</v>
      </c>
      <c r="C22" t="s">
        <v>150</v>
      </c>
      <c r="D22" s="2">
        <v>45657</v>
      </c>
      <c r="E22" s="2">
        <v>45646</v>
      </c>
      <c r="F22" t="s">
        <v>60</v>
      </c>
      <c r="G22" s="2">
        <v>45671</v>
      </c>
      <c r="H22" s="16">
        <v>4920</v>
      </c>
      <c r="I22" t="s">
        <v>61</v>
      </c>
      <c r="J22" t="s">
        <v>151</v>
      </c>
      <c r="K22" t="s">
        <v>112</v>
      </c>
      <c r="L22" t="s">
        <v>11</v>
      </c>
      <c r="M22" s="16">
        <v>4920</v>
      </c>
      <c r="N22" t="s">
        <v>61</v>
      </c>
      <c r="O22" s="41">
        <f t="shared" si="0"/>
        <v>9840</v>
      </c>
    </row>
    <row r="23" spans="1:15">
      <c r="A23" t="s">
        <v>152</v>
      </c>
      <c r="B23" t="s">
        <v>59</v>
      </c>
      <c r="C23" t="s">
        <v>153</v>
      </c>
      <c r="D23" s="2">
        <v>45657</v>
      </c>
      <c r="E23" s="2">
        <v>45646</v>
      </c>
      <c r="F23" t="s">
        <v>60</v>
      </c>
      <c r="G23" s="2">
        <v>45671</v>
      </c>
      <c r="H23" s="16">
        <v>10902.02</v>
      </c>
      <c r="I23" t="s">
        <v>61</v>
      </c>
      <c r="J23" t="s">
        <v>154</v>
      </c>
      <c r="K23" t="s">
        <v>112</v>
      </c>
      <c r="L23" t="s">
        <v>11</v>
      </c>
      <c r="M23" s="16">
        <v>10902.02</v>
      </c>
      <c r="N23" t="s">
        <v>61</v>
      </c>
      <c r="O23" s="41">
        <f t="shared" si="0"/>
        <v>10902.02</v>
      </c>
    </row>
    <row r="24" spans="1:15">
      <c r="A24" t="s">
        <v>92</v>
      </c>
      <c r="B24" t="s">
        <v>59</v>
      </c>
      <c r="C24" t="s">
        <v>155</v>
      </c>
      <c r="D24" s="2">
        <v>45657</v>
      </c>
      <c r="E24" s="2">
        <v>45646</v>
      </c>
      <c r="F24" t="s">
        <v>60</v>
      </c>
      <c r="G24" s="2">
        <v>45671</v>
      </c>
      <c r="H24" s="16">
        <v>3142.96</v>
      </c>
      <c r="I24" t="s">
        <v>61</v>
      </c>
      <c r="J24" t="s">
        <v>156</v>
      </c>
      <c r="K24" t="s">
        <v>112</v>
      </c>
      <c r="L24" t="s">
        <v>11</v>
      </c>
      <c r="M24" s="16">
        <v>3142.96</v>
      </c>
      <c r="N24" t="s">
        <v>61</v>
      </c>
      <c r="O24" s="41">
        <f t="shared" si="0"/>
        <v>3142.96</v>
      </c>
    </row>
    <row r="25" spans="1:15">
      <c r="A25" t="s">
        <v>157</v>
      </c>
      <c r="B25" t="s">
        <v>59</v>
      </c>
      <c r="C25" t="s">
        <v>158</v>
      </c>
      <c r="D25" s="2">
        <v>45657</v>
      </c>
      <c r="E25" s="2">
        <v>45646</v>
      </c>
      <c r="F25" t="s">
        <v>60</v>
      </c>
      <c r="G25" s="2">
        <v>45671</v>
      </c>
      <c r="H25" s="16">
        <v>5119.51</v>
      </c>
      <c r="I25" t="s">
        <v>75</v>
      </c>
      <c r="J25" t="s">
        <v>159</v>
      </c>
      <c r="K25" t="s">
        <v>112</v>
      </c>
      <c r="L25" t="s">
        <v>11</v>
      </c>
      <c r="M25" s="16">
        <v>21879.759999999998</v>
      </c>
      <c r="N25" t="s">
        <v>61</v>
      </c>
      <c r="O25" s="41">
        <f t="shared" si="0"/>
        <v>21879.759999999998</v>
      </c>
    </row>
    <row r="26" spans="1:15">
      <c r="A26" t="s">
        <v>74</v>
      </c>
      <c r="B26" t="s">
        <v>73</v>
      </c>
      <c r="C26" t="s">
        <v>160</v>
      </c>
      <c r="D26" s="2">
        <v>45412</v>
      </c>
      <c r="E26" s="2">
        <v>45421</v>
      </c>
      <c r="F26" t="s">
        <v>60</v>
      </c>
      <c r="G26" s="2">
        <v>45426</v>
      </c>
      <c r="H26" s="16">
        <v>2589.15</v>
      </c>
      <c r="I26" t="s">
        <v>75</v>
      </c>
      <c r="J26" t="s">
        <v>161</v>
      </c>
      <c r="K26" t="s">
        <v>162</v>
      </c>
      <c r="L26" t="s">
        <v>11</v>
      </c>
      <c r="M26" s="16">
        <f>11182.54-9092.97</f>
        <v>2089.5700000000015</v>
      </c>
      <c r="N26" t="s">
        <v>61</v>
      </c>
      <c r="O26" s="41">
        <f t="shared" si="0"/>
        <v>10489.070000000003</v>
      </c>
    </row>
    <row r="27" spans="1:15">
      <c r="A27" t="s">
        <v>74</v>
      </c>
      <c r="B27" t="s">
        <v>71</v>
      </c>
      <c r="C27" t="s">
        <v>163</v>
      </c>
      <c r="D27" s="2">
        <v>45454</v>
      </c>
      <c r="E27" s="2">
        <v>45456</v>
      </c>
      <c r="F27" t="s">
        <v>68</v>
      </c>
      <c r="G27" s="2">
        <v>45454</v>
      </c>
      <c r="H27" s="16">
        <v>-2105</v>
      </c>
      <c r="I27" t="s">
        <v>75</v>
      </c>
      <c r="J27" t="s">
        <v>164</v>
      </c>
      <c r="K27" t="s">
        <v>165</v>
      </c>
      <c r="L27" t="s">
        <v>11</v>
      </c>
      <c r="N27" t="s">
        <v>61</v>
      </c>
      <c r="O27" s="41">
        <f t="shared" si="0"/>
        <v>10489.070000000003</v>
      </c>
    </row>
    <row r="28" spans="1:15">
      <c r="A28" t="s">
        <v>74</v>
      </c>
      <c r="B28" t="s">
        <v>71</v>
      </c>
      <c r="C28" t="s">
        <v>166</v>
      </c>
      <c r="D28" s="2">
        <v>45636</v>
      </c>
      <c r="E28" s="2">
        <v>45636</v>
      </c>
      <c r="F28" t="s">
        <v>68</v>
      </c>
      <c r="G28" s="2">
        <v>45636</v>
      </c>
      <c r="H28" s="16">
        <v>-1667.5</v>
      </c>
      <c r="I28" t="s">
        <v>75</v>
      </c>
      <c r="J28" t="s">
        <v>167</v>
      </c>
      <c r="K28" t="s">
        <v>168</v>
      </c>
      <c r="L28" t="s">
        <v>11</v>
      </c>
      <c r="M28" s="16">
        <v>-7100.38</v>
      </c>
      <c r="N28" t="s">
        <v>61</v>
      </c>
      <c r="O28" s="41">
        <f t="shared" si="0"/>
        <v>10489.070000000003</v>
      </c>
    </row>
    <row r="29" spans="1:15">
      <c r="A29" t="s">
        <v>74</v>
      </c>
      <c r="B29" t="s">
        <v>59</v>
      </c>
      <c r="C29" t="s">
        <v>169</v>
      </c>
      <c r="D29" s="2">
        <v>45626</v>
      </c>
      <c r="E29" s="2">
        <v>45616</v>
      </c>
      <c r="F29" t="s">
        <v>60</v>
      </c>
      <c r="G29" s="2">
        <v>45640</v>
      </c>
      <c r="H29" s="16">
        <v>2051.0300000000002</v>
      </c>
      <c r="I29" t="s">
        <v>75</v>
      </c>
      <c r="J29" t="s">
        <v>170</v>
      </c>
      <c r="K29" t="s">
        <v>106</v>
      </c>
      <c r="L29" t="s">
        <v>11</v>
      </c>
      <c r="M29" s="16">
        <v>8828.26</v>
      </c>
      <c r="N29" t="s">
        <v>61</v>
      </c>
      <c r="O29" s="41">
        <f t="shared" si="0"/>
        <v>10489.070000000003</v>
      </c>
    </row>
    <row r="30" spans="1:15">
      <c r="A30" t="s">
        <v>74</v>
      </c>
      <c r="B30" t="s">
        <v>67</v>
      </c>
      <c r="C30" t="s">
        <v>171</v>
      </c>
      <c r="D30" s="2">
        <v>45635</v>
      </c>
      <c r="E30" s="2">
        <v>45635</v>
      </c>
      <c r="F30" t="s">
        <v>68</v>
      </c>
      <c r="G30" s="2">
        <v>45640</v>
      </c>
      <c r="H30" s="16">
        <v>-1650.83</v>
      </c>
      <c r="I30" t="s">
        <v>61</v>
      </c>
      <c r="J30" t="s">
        <v>172</v>
      </c>
      <c r="L30" t="s">
        <v>11</v>
      </c>
      <c r="M30" s="16">
        <v>-1650.83</v>
      </c>
      <c r="N30" t="s">
        <v>61</v>
      </c>
      <c r="O30" s="41">
        <f t="shared" si="0"/>
        <v>10489.070000000003</v>
      </c>
    </row>
    <row r="31" spans="1:15">
      <c r="A31" t="s">
        <v>74</v>
      </c>
      <c r="B31" t="s">
        <v>59</v>
      </c>
      <c r="C31" t="s">
        <v>173</v>
      </c>
      <c r="D31" s="2">
        <v>45596</v>
      </c>
      <c r="E31" s="2">
        <v>45585</v>
      </c>
      <c r="F31" t="s">
        <v>60</v>
      </c>
      <c r="G31" s="2">
        <v>45610</v>
      </c>
      <c r="H31" s="16">
        <v>1943.4</v>
      </c>
      <c r="I31" t="s">
        <v>75</v>
      </c>
      <c r="J31" t="s">
        <v>174</v>
      </c>
      <c r="K31" t="s">
        <v>109</v>
      </c>
      <c r="L31" t="s">
        <v>11</v>
      </c>
      <c r="M31" s="16">
        <v>8424.64</v>
      </c>
      <c r="N31" t="s">
        <v>61</v>
      </c>
      <c r="O31" s="41">
        <f t="shared" si="0"/>
        <v>10489.070000000003</v>
      </c>
    </row>
    <row r="32" spans="1:15">
      <c r="A32" t="s">
        <v>74</v>
      </c>
      <c r="B32" t="s">
        <v>67</v>
      </c>
      <c r="C32" t="s">
        <v>175</v>
      </c>
      <c r="D32" s="2">
        <v>45604</v>
      </c>
      <c r="E32" s="2">
        <v>45604</v>
      </c>
      <c r="F32" t="s">
        <v>68</v>
      </c>
      <c r="G32" s="2">
        <v>45610</v>
      </c>
      <c r="H32" s="16">
        <v>-1575.34</v>
      </c>
      <c r="I32" t="s">
        <v>61</v>
      </c>
      <c r="J32" t="s">
        <v>176</v>
      </c>
      <c r="L32" t="s">
        <v>11</v>
      </c>
      <c r="M32" s="16">
        <v>-1575.34</v>
      </c>
      <c r="N32" t="s">
        <v>61</v>
      </c>
      <c r="O32" s="41">
        <f t="shared" si="0"/>
        <v>10489.070000000003</v>
      </c>
    </row>
    <row r="33" spans="1:15">
      <c r="A33" t="s">
        <v>74</v>
      </c>
      <c r="B33" t="s">
        <v>71</v>
      </c>
      <c r="C33" t="s">
        <v>177</v>
      </c>
      <c r="D33" s="2">
        <v>45608</v>
      </c>
      <c r="E33" s="2">
        <v>45608</v>
      </c>
      <c r="F33" t="s">
        <v>68</v>
      </c>
      <c r="G33" s="2">
        <v>45610</v>
      </c>
      <c r="H33" s="16">
        <v>-1580</v>
      </c>
      <c r="I33" t="s">
        <v>75</v>
      </c>
      <c r="J33" t="s">
        <v>178</v>
      </c>
      <c r="L33" t="s">
        <v>11</v>
      </c>
      <c r="M33" s="16">
        <v>-6832.55</v>
      </c>
      <c r="N33" t="s">
        <v>61</v>
      </c>
      <c r="O33" s="41">
        <f t="shared" si="0"/>
        <v>10489.070000000003</v>
      </c>
    </row>
    <row r="34" spans="1:15">
      <c r="A34" t="s">
        <v>74</v>
      </c>
      <c r="B34" t="s">
        <v>59</v>
      </c>
      <c r="C34" t="s">
        <v>179</v>
      </c>
      <c r="D34" s="2">
        <v>45657</v>
      </c>
      <c r="E34" s="2">
        <v>45646</v>
      </c>
      <c r="F34" t="s">
        <v>60</v>
      </c>
      <c r="G34" s="2">
        <v>45671</v>
      </c>
      <c r="H34" s="16">
        <v>1943.4</v>
      </c>
      <c r="I34" t="s">
        <v>75</v>
      </c>
      <c r="J34" t="s">
        <v>180</v>
      </c>
      <c r="K34" t="s">
        <v>112</v>
      </c>
      <c r="L34" t="s">
        <v>11</v>
      </c>
      <c r="M34" s="16">
        <v>8305.7000000000007</v>
      </c>
      <c r="N34" t="s">
        <v>61</v>
      </c>
      <c r="O34" s="41">
        <f t="shared" si="0"/>
        <v>10489.070000000003</v>
      </c>
    </row>
    <row r="35" spans="1:15">
      <c r="A35" t="s">
        <v>181</v>
      </c>
      <c r="B35" t="s">
        <v>59</v>
      </c>
      <c r="C35" t="s">
        <v>182</v>
      </c>
      <c r="D35" s="2">
        <v>45631</v>
      </c>
      <c r="E35" s="2">
        <v>45646</v>
      </c>
      <c r="F35" t="s">
        <v>60</v>
      </c>
      <c r="G35" s="2">
        <v>45645</v>
      </c>
      <c r="H35" s="16">
        <v>1014.75</v>
      </c>
      <c r="I35" t="s">
        <v>75</v>
      </c>
      <c r="J35" t="s">
        <v>183</v>
      </c>
      <c r="K35" t="s">
        <v>112</v>
      </c>
      <c r="L35" t="s">
        <v>11</v>
      </c>
      <c r="M35" s="16">
        <v>4367.79</v>
      </c>
      <c r="N35" t="s">
        <v>61</v>
      </c>
      <c r="O35" s="41">
        <f t="shared" si="0"/>
        <v>12355.8</v>
      </c>
    </row>
    <row r="36" spans="1:15">
      <c r="A36" t="s">
        <v>181</v>
      </c>
      <c r="B36" t="s">
        <v>59</v>
      </c>
      <c r="C36" t="s">
        <v>184</v>
      </c>
      <c r="D36" s="2">
        <v>45596</v>
      </c>
      <c r="E36" s="2">
        <v>45585</v>
      </c>
      <c r="F36" t="s">
        <v>60</v>
      </c>
      <c r="G36" s="2">
        <v>45610</v>
      </c>
      <c r="H36" s="16">
        <v>4581.0200000000004</v>
      </c>
      <c r="I36" t="s">
        <v>75</v>
      </c>
      <c r="J36" t="s">
        <v>185</v>
      </c>
      <c r="K36" t="s">
        <v>109</v>
      </c>
      <c r="L36" t="s">
        <v>11</v>
      </c>
      <c r="M36" s="16">
        <v>19858.73</v>
      </c>
      <c r="N36" t="s">
        <v>61</v>
      </c>
      <c r="O36" s="41">
        <f t="shared" si="0"/>
        <v>12355.8</v>
      </c>
    </row>
    <row r="37" spans="1:15">
      <c r="A37" t="s">
        <v>181</v>
      </c>
      <c r="B37" t="s">
        <v>71</v>
      </c>
      <c r="C37" t="s">
        <v>186</v>
      </c>
      <c r="D37" s="2">
        <v>45610</v>
      </c>
      <c r="E37" s="2">
        <v>45610</v>
      </c>
      <c r="F37" t="s">
        <v>68</v>
      </c>
      <c r="G37" s="2">
        <v>45610</v>
      </c>
      <c r="H37" s="16">
        <v>-5166.8500000000004</v>
      </c>
      <c r="I37" t="s">
        <v>75</v>
      </c>
      <c r="J37" t="s">
        <v>187</v>
      </c>
      <c r="K37" t="s">
        <v>188</v>
      </c>
      <c r="L37" t="s">
        <v>11</v>
      </c>
      <c r="M37" s="16">
        <v>-22432.400000000001</v>
      </c>
      <c r="N37" t="s">
        <v>61</v>
      </c>
      <c r="O37" s="41">
        <f t="shared" si="0"/>
        <v>12355.8</v>
      </c>
    </row>
    <row r="38" spans="1:15">
      <c r="A38" t="s">
        <v>181</v>
      </c>
      <c r="B38" t="s">
        <v>59</v>
      </c>
      <c r="C38" t="s">
        <v>189</v>
      </c>
      <c r="D38" s="2">
        <v>45565</v>
      </c>
      <c r="E38" s="2">
        <v>45555</v>
      </c>
      <c r="F38" t="s">
        <v>60</v>
      </c>
      <c r="G38" s="2">
        <v>45579</v>
      </c>
      <c r="H38" s="16">
        <v>1774.22</v>
      </c>
      <c r="I38" t="s">
        <v>75</v>
      </c>
      <c r="J38" t="s">
        <v>190</v>
      </c>
      <c r="K38" t="s">
        <v>191</v>
      </c>
      <c r="L38" t="s">
        <v>11</v>
      </c>
      <c r="M38" s="16">
        <v>7586.75</v>
      </c>
      <c r="N38" t="s">
        <v>61</v>
      </c>
      <c r="O38" s="41">
        <f t="shared" si="0"/>
        <v>12355.8</v>
      </c>
    </row>
    <row r="39" spans="1:15">
      <c r="A39" t="s">
        <v>181</v>
      </c>
      <c r="B39" t="s">
        <v>67</v>
      </c>
      <c r="C39" t="s">
        <v>192</v>
      </c>
      <c r="D39" s="2">
        <v>45609</v>
      </c>
      <c r="E39" s="2">
        <v>45609</v>
      </c>
      <c r="F39" t="s">
        <v>68</v>
      </c>
      <c r="G39" s="2">
        <v>45609</v>
      </c>
      <c r="H39" s="16">
        <v>-5132.13</v>
      </c>
      <c r="I39" t="s">
        <v>61</v>
      </c>
      <c r="J39" t="s">
        <v>193</v>
      </c>
      <c r="L39" t="s">
        <v>11</v>
      </c>
      <c r="M39" s="16">
        <v>-5132.13</v>
      </c>
      <c r="N39" t="s">
        <v>61</v>
      </c>
      <c r="O39" s="41">
        <f t="shared" si="0"/>
        <v>12355.8</v>
      </c>
    </row>
    <row r="40" spans="1:15">
      <c r="A40" t="s">
        <v>181</v>
      </c>
      <c r="B40" t="s">
        <v>59</v>
      </c>
      <c r="C40" t="s">
        <v>194</v>
      </c>
      <c r="D40" s="2">
        <v>45657</v>
      </c>
      <c r="E40" s="2">
        <v>45646</v>
      </c>
      <c r="F40" t="s">
        <v>60</v>
      </c>
      <c r="G40" s="2">
        <v>45671</v>
      </c>
      <c r="H40" s="16">
        <v>1896.92</v>
      </c>
      <c r="I40" t="s">
        <v>75</v>
      </c>
      <c r="J40" t="s">
        <v>195</v>
      </c>
      <c r="K40" t="s">
        <v>112</v>
      </c>
      <c r="L40" t="s">
        <v>11</v>
      </c>
      <c r="M40" s="16">
        <v>8107.06</v>
      </c>
      <c r="N40" t="s">
        <v>61</v>
      </c>
      <c r="O40" s="41">
        <f t="shared" si="0"/>
        <v>12355.8</v>
      </c>
    </row>
    <row r="41" spans="1:15">
      <c r="A41" t="s">
        <v>90</v>
      </c>
      <c r="B41" t="s">
        <v>59</v>
      </c>
      <c r="C41" t="s">
        <v>196</v>
      </c>
      <c r="D41" s="2">
        <v>45626</v>
      </c>
      <c r="E41" s="2">
        <v>45616</v>
      </c>
      <c r="F41" t="s">
        <v>60</v>
      </c>
      <c r="G41" s="2">
        <v>45656</v>
      </c>
      <c r="H41" s="16">
        <v>44935.82</v>
      </c>
      <c r="I41" t="s">
        <v>61</v>
      </c>
      <c r="J41" t="s">
        <v>197</v>
      </c>
      <c r="K41" t="s">
        <v>106</v>
      </c>
      <c r="L41" t="s">
        <v>11</v>
      </c>
      <c r="M41" s="16">
        <v>44935.82</v>
      </c>
      <c r="N41" t="s">
        <v>61</v>
      </c>
      <c r="O41" s="41">
        <f t="shared" si="0"/>
        <v>45651.6</v>
      </c>
    </row>
    <row r="42" spans="1:15">
      <c r="A42" t="s">
        <v>90</v>
      </c>
      <c r="B42" t="s">
        <v>59</v>
      </c>
      <c r="C42" t="s">
        <v>198</v>
      </c>
      <c r="D42" s="2">
        <v>45626</v>
      </c>
      <c r="E42" s="2">
        <v>45616</v>
      </c>
      <c r="F42" t="s">
        <v>60</v>
      </c>
      <c r="G42" s="2">
        <v>45656</v>
      </c>
      <c r="H42" s="16">
        <v>715.78</v>
      </c>
      <c r="I42" t="s">
        <v>61</v>
      </c>
      <c r="J42" t="s">
        <v>199</v>
      </c>
      <c r="K42" t="s">
        <v>106</v>
      </c>
      <c r="L42" t="s">
        <v>11</v>
      </c>
      <c r="M42" s="16">
        <v>715.78</v>
      </c>
      <c r="N42" t="s">
        <v>61</v>
      </c>
      <c r="O42" s="41">
        <f t="shared" si="0"/>
        <v>45651.6</v>
      </c>
    </row>
    <row r="43" spans="1:15">
      <c r="A43" t="s">
        <v>200</v>
      </c>
      <c r="B43" t="s">
        <v>59</v>
      </c>
      <c r="C43" t="s">
        <v>201</v>
      </c>
      <c r="D43" s="2">
        <v>45657</v>
      </c>
      <c r="E43" s="2">
        <v>45646</v>
      </c>
      <c r="F43" t="s">
        <v>60</v>
      </c>
      <c r="G43" s="2">
        <v>45671</v>
      </c>
      <c r="H43" s="16">
        <v>875.75</v>
      </c>
      <c r="I43" t="s">
        <v>61</v>
      </c>
      <c r="J43" t="s">
        <v>202</v>
      </c>
      <c r="K43" t="s">
        <v>112</v>
      </c>
      <c r="L43" t="s">
        <v>11</v>
      </c>
      <c r="M43" s="16">
        <v>875.75</v>
      </c>
      <c r="N43" t="s">
        <v>61</v>
      </c>
      <c r="O43" s="41">
        <f t="shared" si="0"/>
        <v>875.75</v>
      </c>
    </row>
    <row r="44" spans="1:15">
      <c r="A44" t="s">
        <v>203</v>
      </c>
      <c r="B44" t="s">
        <v>59</v>
      </c>
      <c r="C44" t="s">
        <v>204</v>
      </c>
      <c r="D44" s="2">
        <v>45657</v>
      </c>
      <c r="E44" s="2">
        <v>45646</v>
      </c>
      <c r="F44" t="s">
        <v>60</v>
      </c>
      <c r="G44" s="2">
        <v>45671</v>
      </c>
      <c r="H44" s="16">
        <v>63945.919999999998</v>
      </c>
      <c r="I44" t="s">
        <v>61</v>
      </c>
      <c r="J44" t="s">
        <v>205</v>
      </c>
      <c r="K44" t="s">
        <v>112</v>
      </c>
      <c r="L44" t="s">
        <v>11</v>
      </c>
      <c r="M44" s="16">
        <v>63945.919999999998</v>
      </c>
      <c r="N44" t="s">
        <v>61</v>
      </c>
      <c r="O44" s="41">
        <f t="shared" si="0"/>
        <v>63945.919999999998</v>
      </c>
    </row>
    <row r="45" spans="1:15">
      <c r="A45" t="s">
        <v>206</v>
      </c>
      <c r="B45" t="s">
        <v>59</v>
      </c>
      <c r="C45" t="s">
        <v>207</v>
      </c>
      <c r="D45" s="2">
        <v>45657</v>
      </c>
      <c r="E45" s="2">
        <v>45646</v>
      </c>
      <c r="F45" t="s">
        <v>60</v>
      </c>
      <c r="G45" s="2">
        <v>45671</v>
      </c>
      <c r="H45" s="16">
        <v>460.83</v>
      </c>
      <c r="I45" t="s">
        <v>61</v>
      </c>
      <c r="J45" t="s">
        <v>208</v>
      </c>
      <c r="K45" t="s">
        <v>112</v>
      </c>
      <c r="L45" t="s">
        <v>11</v>
      </c>
      <c r="M45" s="16">
        <v>460.83</v>
      </c>
      <c r="N45" t="s">
        <v>61</v>
      </c>
      <c r="O45" s="41">
        <f t="shared" si="0"/>
        <v>460.83</v>
      </c>
    </row>
    <row r="46" spans="1:15">
      <c r="A46" t="s">
        <v>209</v>
      </c>
      <c r="B46" t="s">
        <v>59</v>
      </c>
      <c r="C46" t="s">
        <v>210</v>
      </c>
      <c r="D46" s="2">
        <v>45657</v>
      </c>
      <c r="E46" s="2">
        <v>45646</v>
      </c>
      <c r="F46" t="s">
        <v>60</v>
      </c>
      <c r="G46" s="2">
        <v>45671</v>
      </c>
      <c r="H46" s="16">
        <v>587.97</v>
      </c>
      <c r="I46" t="s">
        <v>75</v>
      </c>
      <c r="J46" t="s">
        <v>211</v>
      </c>
      <c r="K46" t="s">
        <v>112</v>
      </c>
      <c r="L46" t="s">
        <v>11</v>
      </c>
      <c r="M46" s="16">
        <v>2512.87</v>
      </c>
      <c r="N46" t="s">
        <v>61</v>
      </c>
      <c r="O46" s="41">
        <f t="shared" si="0"/>
        <v>2512.87</v>
      </c>
    </row>
    <row r="47" spans="1:15">
      <c r="A47" t="s">
        <v>212</v>
      </c>
      <c r="B47" t="s">
        <v>59</v>
      </c>
      <c r="C47" t="s">
        <v>213</v>
      </c>
      <c r="D47" s="2">
        <v>45657</v>
      </c>
      <c r="E47" s="2">
        <v>45646</v>
      </c>
      <c r="F47" t="s">
        <v>60</v>
      </c>
      <c r="G47" s="2">
        <v>45671</v>
      </c>
      <c r="H47" s="16">
        <v>1885.5</v>
      </c>
      <c r="I47" t="s">
        <v>61</v>
      </c>
      <c r="J47" t="s">
        <v>214</v>
      </c>
      <c r="K47" t="s">
        <v>112</v>
      </c>
      <c r="L47" t="s">
        <v>11</v>
      </c>
      <c r="M47" s="16">
        <v>1885.5</v>
      </c>
      <c r="N47" t="s">
        <v>61</v>
      </c>
      <c r="O47" s="41">
        <f t="shared" si="0"/>
        <v>1885.5</v>
      </c>
    </row>
    <row r="48" spans="1:15">
      <c r="A48" t="s">
        <v>76</v>
      </c>
      <c r="B48" t="s">
        <v>59</v>
      </c>
      <c r="C48" t="s">
        <v>215</v>
      </c>
      <c r="D48" s="2">
        <v>45657</v>
      </c>
      <c r="E48" s="2">
        <v>45646</v>
      </c>
      <c r="F48" t="s">
        <v>60</v>
      </c>
      <c r="G48" s="2">
        <v>45671</v>
      </c>
      <c r="H48" s="16">
        <v>369</v>
      </c>
      <c r="I48" t="s">
        <v>75</v>
      </c>
      <c r="J48" t="s">
        <v>216</v>
      </c>
      <c r="K48" t="s">
        <v>112</v>
      </c>
      <c r="L48" t="s">
        <v>11</v>
      </c>
      <c r="M48" s="16">
        <v>1577.03</v>
      </c>
      <c r="N48" t="s">
        <v>61</v>
      </c>
      <c r="O48" s="41">
        <f t="shared" si="0"/>
        <v>1577.03</v>
      </c>
    </row>
    <row r="49" spans="1:15">
      <c r="A49" t="s">
        <v>77</v>
      </c>
      <c r="B49" t="s">
        <v>59</v>
      </c>
      <c r="C49" t="s">
        <v>217</v>
      </c>
      <c r="D49" s="2">
        <v>45657</v>
      </c>
      <c r="E49" s="2">
        <v>45646</v>
      </c>
      <c r="F49" t="s">
        <v>60</v>
      </c>
      <c r="G49" s="2">
        <v>45671</v>
      </c>
      <c r="H49" s="16">
        <v>2952</v>
      </c>
      <c r="I49" t="s">
        <v>61</v>
      </c>
      <c r="J49" t="s">
        <v>218</v>
      </c>
      <c r="K49" t="s">
        <v>112</v>
      </c>
      <c r="L49" t="s">
        <v>11</v>
      </c>
      <c r="M49" s="16">
        <v>2952</v>
      </c>
      <c r="N49" t="s">
        <v>61</v>
      </c>
      <c r="O49" s="41">
        <f t="shared" si="0"/>
        <v>2952</v>
      </c>
    </row>
    <row r="50" spans="1:15">
      <c r="A50" t="s">
        <v>219</v>
      </c>
      <c r="B50" t="s">
        <v>59</v>
      </c>
      <c r="C50" t="s">
        <v>220</v>
      </c>
      <c r="D50" s="2">
        <v>45657</v>
      </c>
      <c r="E50" s="2">
        <v>45646</v>
      </c>
      <c r="F50" t="s">
        <v>60</v>
      </c>
      <c r="G50" s="2">
        <v>45671</v>
      </c>
      <c r="H50" s="16">
        <v>37392</v>
      </c>
      <c r="I50" t="s">
        <v>61</v>
      </c>
      <c r="J50" t="s">
        <v>221</v>
      </c>
      <c r="K50" t="s">
        <v>112</v>
      </c>
      <c r="L50" t="s">
        <v>11</v>
      </c>
      <c r="M50" s="16">
        <v>37392</v>
      </c>
      <c r="N50" t="s">
        <v>61</v>
      </c>
      <c r="O50" s="41">
        <f t="shared" si="0"/>
        <v>37392</v>
      </c>
    </row>
    <row r="51" spans="1:15">
      <c r="A51" t="s">
        <v>222</v>
      </c>
      <c r="B51" t="s">
        <v>67</v>
      </c>
      <c r="C51" t="s">
        <v>223</v>
      </c>
      <c r="D51" s="2">
        <v>45653</v>
      </c>
      <c r="E51" s="2">
        <v>45653</v>
      </c>
      <c r="F51" t="s">
        <v>68</v>
      </c>
      <c r="G51" s="2">
        <v>45653</v>
      </c>
      <c r="H51" s="16">
        <v>-40483.519999999997</v>
      </c>
      <c r="I51" t="s">
        <v>61</v>
      </c>
      <c r="J51" t="s">
        <v>224</v>
      </c>
      <c r="K51" t="s">
        <v>225</v>
      </c>
      <c r="L51" t="s">
        <v>11</v>
      </c>
      <c r="M51" s="16">
        <v>-40483.519999999997</v>
      </c>
      <c r="N51" t="s">
        <v>61</v>
      </c>
      <c r="O51" s="41">
        <f t="shared" si="0"/>
        <v>3849.9</v>
      </c>
    </row>
    <row r="52" spans="1:15">
      <c r="A52" t="s">
        <v>222</v>
      </c>
      <c r="B52" t="s">
        <v>59</v>
      </c>
      <c r="C52" t="s">
        <v>226</v>
      </c>
      <c r="D52" s="2">
        <v>45637</v>
      </c>
      <c r="E52" s="2">
        <v>45646</v>
      </c>
      <c r="F52" t="s">
        <v>60</v>
      </c>
      <c r="G52" s="2">
        <v>45651</v>
      </c>
      <c r="H52" s="16">
        <v>40483.519999999997</v>
      </c>
      <c r="I52" t="s">
        <v>61</v>
      </c>
      <c r="J52" t="s">
        <v>227</v>
      </c>
      <c r="K52" t="s">
        <v>112</v>
      </c>
      <c r="L52" t="s">
        <v>11</v>
      </c>
      <c r="M52" s="16">
        <v>40483.519999999997</v>
      </c>
      <c r="N52" t="s">
        <v>61</v>
      </c>
      <c r="O52" s="41">
        <f t="shared" si="0"/>
        <v>3849.9</v>
      </c>
    </row>
    <row r="53" spans="1:15">
      <c r="A53" t="s">
        <v>222</v>
      </c>
      <c r="B53" t="s">
        <v>59</v>
      </c>
      <c r="C53" t="s">
        <v>228</v>
      </c>
      <c r="D53" s="2">
        <v>45657</v>
      </c>
      <c r="E53" s="2">
        <v>45646</v>
      </c>
      <c r="F53" t="s">
        <v>60</v>
      </c>
      <c r="G53" s="2">
        <v>45671</v>
      </c>
      <c r="H53" s="16">
        <v>3849.9</v>
      </c>
      <c r="I53" t="s">
        <v>61</v>
      </c>
      <c r="J53" t="s">
        <v>229</v>
      </c>
      <c r="K53" t="s">
        <v>112</v>
      </c>
      <c r="L53" t="s">
        <v>11</v>
      </c>
      <c r="M53" s="16">
        <v>3849.9</v>
      </c>
      <c r="N53" t="s">
        <v>61</v>
      </c>
      <c r="O53" s="41">
        <f t="shared" si="0"/>
        <v>3849.9</v>
      </c>
    </row>
    <row r="54" spans="1:15">
      <c r="A54" t="s">
        <v>230</v>
      </c>
      <c r="B54" t="s">
        <v>59</v>
      </c>
      <c r="C54" t="s">
        <v>231</v>
      </c>
      <c r="D54" s="2">
        <v>45637</v>
      </c>
      <c r="E54" s="2">
        <v>45646</v>
      </c>
      <c r="F54" t="s">
        <v>60</v>
      </c>
      <c r="G54" s="2">
        <v>45651</v>
      </c>
      <c r="H54" s="16">
        <v>105780</v>
      </c>
      <c r="I54" t="s">
        <v>61</v>
      </c>
      <c r="J54" t="s">
        <v>232</v>
      </c>
      <c r="K54" t="s">
        <v>112</v>
      </c>
      <c r="L54" t="s">
        <v>11</v>
      </c>
      <c r="M54" s="16">
        <v>105780</v>
      </c>
      <c r="N54" t="s">
        <v>61</v>
      </c>
      <c r="O54" s="41">
        <f t="shared" si="0"/>
        <v>105780</v>
      </c>
    </row>
    <row r="55" spans="1:15">
      <c r="A55" t="s">
        <v>78</v>
      </c>
      <c r="B55" t="s">
        <v>59</v>
      </c>
      <c r="C55" t="s">
        <v>233</v>
      </c>
      <c r="D55" s="2">
        <v>45657</v>
      </c>
      <c r="E55" s="2">
        <v>45646</v>
      </c>
      <c r="F55" t="s">
        <v>60</v>
      </c>
      <c r="G55" s="2">
        <v>45671</v>
      </c>
      <c r="H55" s="16">
        <v>227.36</v>
      </c>
      <c r="I55" t="s">
        <v>75</v>
      </c>
      <c r="J55" t="s">
        <v>234</v>
      </c>
      <c r="K55" t="s">
        <v>112</v>
      </c>
      <c r="L55" t="s">
        <v>12</v>
      </c>
      <c r="M55" s="16">
        <v>971.69</v>
      </c>
      <c r="N55" t="s">
        <v>61</v>
      </c>
      <c r="O55" s="41">
        <f t="shared" si="0"/>
        <v>971.69</v>
      </c>
    </row>
    <row r="56" spans="1:15">
      <c r="A56" t="s">
        <v>235</v>
      </c>
      <c r="B56" t="s">
        <v>71</v>
      </c>
      <c r="C56" t="s">
        <v>186</v>
      </c>
      <c r="D56" s="2">
        <v>45610</v>
      </c>
      <c r="E56" s="2">
        <v>45610</v>
      </c>
      <c r="F56" t="s">
        <v>68</v>
      </c>
      <c r="G56" s="2">
        <v>45610</v>
      </c>
      <c r="H56" s="16">
        <v>-3379.3</v>
      </c>
      <c r="I56" t="s">
        <v>75</v>
      </c>
      <c r="J56" t="s">
        <v>187</v>
      </c>
      <c r="K56" t="s">
        <v>236</v>
      </c>
      <c r="L56" t="s">
        <v>12</v>
      </c>
      <c r="M56" s="16">
        <v>-14671.57</v>
      </c>
      <c r="N56" t="s">
        <v>61</v>
      </c>
      <c r="O56" s="41">
        <f t="shared" si="0"/>
        <v>24011.15</v>
      </c>
    </row>
    <row r="57" spans="1:15">
      <c r="A57" t="s">
        <v>235</v>
      </c>
      <c r="B57" t="s">
        <v>59</v>
      </c>
      <c r="C57" t="s">
        <v>237</v>
      </c>
      <c r="D57" s="2">
        <v>45565</v>
      </c>
      <c r="E57" s="2">
        <v>45555</v>
      </c>
      <c r="F57" t="s">
        <v>60</v>
      </c>
      <c r="G57" s="2">
        <v>45595</v>
      </c>
      <c r="H57" s="16">
        <v>2485</v>
      </c>
      <c r="I57" t="s">
        <v>75</v>
      </c>
      <c r="J57" t="s">
        <v>238</v>
      </c>
      <c r="K57" t="s">
        <v>191</v>
      </c>
      <c r="L57" t="s">
        <v>12</v>
      </c>
      <c r="M57" s="16">
        <v>10626.11</v>
      </c>
      <c r="N57" t="s">
        <v>61</v>
      </c>
      <c r="O57" s="41">
        <f t="shared" si="0"/>
        <v>24011.15</v>
      </c>
    </row>
    <row r="58" spans="1:15">
      <c r="A58" t="s">
        <v>235</v>
      </c>
      <c r="B58" t="s">
        <v>59</v>
      </c>
      <c r="C58" t="s">
        <v>239</v>
      </c>
      <c r="D58" s="2">
        <v>45626</v>
      </c>
      <c r="E58" s="2">
        <v>45616</v>
      </c>
      <c r="F58" t="s">
        <v>60</v>
      </c>
      <c r="G58" s="2">
        <v>45656</v>
      </c>
      <c r="H58" s="16">
        <v>3260</v>
      </c>
      <c r="I58" t="s">
        <v>75</v>
      </c>
      <c r="J58" t="s">
        <v>240</v>
      </c>
      <c r="K58" t="s">
        <v>106</v>
      </c>
      <c r="L58" t="s">
        <v>12</v>
      </c>
      <c r="M58" s="16">
        <v>14032.02</v>
      </c>
      <c r="N58" t="s">
        <v>61</v>
      </c>
      <c r="O58" s="41">
        <f t="shared" si="0"/>
        <v>24011.15</v>
      </c>
    </row>
    <row r="59" spans="1:15">
      <c r="A59" t="s">
        <v>235</v>
      </c>
      <c r="B59" t="s">
        <v>59</v>
      </c>
      <c r="C59" t="s">
        <v>241</v>
      </c>
      <c r="D59" s="2">
        <v>45626</v>
      </c>
      <c r="E59" s="2">
        <v>45616</v>
      </c>
      <c r="F59" t="s">
        <v>60</v>
      </c>
      <c r="G59" s="2">
        <v>45656</v>
      </c>
      <c r="H59" s="16">
        <v>594.79999999999995</v>
      </c>
      <c r="I59" t="s">
        <v>75</v>
      </c>
      <c r="J59" t="s">
        <v>242</v>
      </c>
      <c r="K59" t="s">
        <v>106</v>
      </c>
      <c r="L59" t="s">
        <v>12</v>
      </c>
      <c r="M59" s="16">
        <v>2560.1999999999998</v>
      </c>
      <c r="N59" t="s">
        <v>61</v>
      </c>
      <c r="O59" s="41">
        <f t="shared" si="0"/>
        <v>24011.15</v>
      </c>
    </row>
    <row r="60" spans="1:15">
      <c r="A60" t="s">
        <v>235</v>
      </c>
      <c r="B60" t="s">
        <v>59</v>
      </c>
      <c r="C60" t="s">
        <v>243</v>
      </c>
      <c r="D60" s="2">
        <v>45657</v>
      </c>
      <c r="E60" s="2">
        <v>45646</v>
      </c>
      <c r="F60" t="s">
        <v>60</v>
      </c>
      <c r="G60" s="2">
        <v>45687</v>
      </c>
      <c r="H60" s="16">
        <v>527.70000000000005</v>
      </c>
      <c r="I60" t="s">
        <v>75</v>
      </c>
      <c r="J60" t="s">
        <v>244</v>
      </c>
      <c r="K60" t="s">
        <v>112</v>
      </c>
      <c r="L60" t="s">
        <v>12</v>
      </c>
      <c r="M60" s="16">
        <v>2255.2800000000002</v>
      </c>
      <c r="N60" t="s">
        <v>61</v>
      </c>
      <c r="O60" s="41">
        <f t="shared" si="0"/>
        <v>24011.15</v>
      </c>
    </row>
    <row r="61" spans="1:15">
      <c r="A61" t="s">
        <v>235</v>
      </c>
      <c r="B61" t="s">
        <v>59</v>
      </c>
      <c r="C61" t="s">
        <v>245</v>
      </c>
      <c r="D61" s="2">
        <v>45565</v>
      </c>
      <c r="E61" s="2">
        <v>45555</v>
      </c>
      <c r="F61" t="s">
        <v>60</v>
      </c>
      <c r="G61" s="2">
        <v>45595</v>
      </c>
      <c r="H61" s="16">
        <v>894.3</v>
      </c>
      <c r="I61" t="s">
        <v>75</v>
      </c>
      <c r="J61" t="s">
        <v>246</v>
      </c>
      <c r="K61" t="s">
        <v>191</v>
      </c>
      <c r="L61" t="s">
        <v>12</v>
      </c>
      <c r="M61" s="16">
        <v>3824.12</v>
      </c>
      <c r="N61" t="s">
        <v>61</v>
      </c>
      <c r="O61" s="41">
        <f t="shared" si="0"/>
        <v>24011.15</v>
      </c>
    </row>
    <row r="62" spans="1:15">
      <c r="A62" t="s">
        <v>235</v>
      </c>
      <c r="B62" t="s">
        <v>59</v>
      </c>
      <c r="C62" t="s">
        <v>247</v>
      </c>
      <c r="D62" s="2">
        <v>45657</v>
      </c>
      <c r="E62" s="2">
        <v>45646</v>
      </c>
      <c r="F62" t="s">
        <v>60</v>
      </c>
      <c r="G62" s="2">
        <v>45687</v>
      </c>
      <c r="H62" s="16">
        <v>1260</v>
      </c>
      <c r="I62" t="s">
        <v>75</v>
      </c>
      <c r="J62" t="s">
        <v>248</v>
      </c>
      <c r="K62" t="s">
        <v>112</v>
      </c>
      <c r="L62" t="s">
        <v>12</v>
      </c>
      <c r="M62" s="16">
        <v>5384.99</v>
      </c>
      <c r="N62" t="s">
        <v>61</v>
      </c>
      <c r="O62" s="41">
        <f t="shared" si="0"/>
        <v>24011.15</v>
      </c>
    </row>
    <row r="63" spans="1:15">
      <c r="A63" t="s">
        <v>79</v>
      </c>
      <c r="B63" t="s">
        <v>59</v>
      </c>
      <c r="C63" t="s">
        <v>249</v>
      </c>
      <c r="D63" s="2">
        <v>45473</v>
      </c>
      <c r="E63" s="2">
        <v>45493</v>
      </c>
      <c r="F63" t="s">
        <v>60</v>
      </c>
      <c r="G63" s="2">
        <v>45462</v>
      </c>
      <c r="H63" s="16">
        <v>177.9</v>
      </c>
      <c r="I63" t="s">
        <v>75</v>
      </c>
      <c r="J63" t="s">
        <v>250</v>
      </c>
      <c r="K63" t="s">
        <v>137</v>
      </c>
      <c r="L63" t="s">
        <v>12</v>
      </c>
      <c r="M63" s="16">
        <v>767.28</v>
      </c>
      <c r="N63" t="s">
        <v>61</v>
      </c>
      <c r="O63" s="41">
        <f t="shared" si="0"/>
        <v>2480.12</v>
      </c>
    </row>
    <row r="64" spans="1:15">
      <c r="A64" t="s">
        <v>79</v>
      </c>
      <c r="B64" t="s">
        <v>73</v>
      </c>
      <c r="C64" t="s">
        <v>251</v>
      </c>
      <c r="D64" s="2">
        <v>45412</v>
      </c>
      <c r="E64" s="2">
        <v>45421</v>
      </c>
      <c r="F64" t="s">
        <v>60</v>
      </c>
      <c r="G64" s="2">
        <v>45442</v>
      </c>
      <c r="H64" s="16">
        <v>170.25</v>
      </c>
      <c r="I64" t="s">
        <v>75</v>
      </c>
      <c r="J64" t="s">
        <v>252</v>
      </c>
      <c r="K64" t="s">
        <v>253</v>
      </c>
      <c r="L64" t="s">
        <v>12</v>
      </c>
      <c r="M64" s="16">
        <v>735.31</v>
      </c>
      <c r="N64" t="s">
        <v>61</v>
      </c>
      <c r="O64" s="41">
        <f t="shared" si="0"/>
        <v>2480.12</v>
      </c>
    </row>
    <row r="65" spans="1:15">
      <c r="A65" t="s">
        <v>79</v>
      </c>
      <c r="B65" t="s">
        <v>73</v>
      </c>
      <c r="C65" t="s">
        <v>254</v>
      </c>
      <c r="D65" s="2">
        <v>45443</v>
      </c>
      <c r="E65" s="2">
        <v>45443</v>
      </c>
      <c r="F65" t="s">
        <v>60</v>
      </c>
      <c r="G65" s="2">
        <v>45457</v>
      </c>
      <c r="H65" s="16">
        <v>121.8</v>
      </c>
      <c r="I65" t="s">
        <v>75</v>
      </c>
      <c r="J65" t="s">
        <v>255</v>
      </c>
      <c r="K65" t="s">
        <v>256</v>
      </c>
      <c r="L65" t="s">
        <v>12</v>
      </c>
      <c r="M65" s="16">
        <v>518</v>
      </c>
      <c r="N65" t="s">
        <v>61</v>
      </c>
      <c r="O65" s="41">
        <f t="shared" si="0"/>
        <v>2480.12</v>
      </c>
    </row>
    <row r="66" spans="1:15">
      <c r="A66" t="s">
        <v>79</v>
      </c>
      <c r="B66" t="s">
        <v>59</v>
      </c>
      <c r="C66" t="s">
        <v>257</v>
      </c>
      <c r="D66" s="2">
        <v>45657</v>
      </c>
      <c r="E66" s="2">
        <v>45646</v>
      </c>
      <c r="F66" t="s">
        <v>60</v>
      </c>
      <c r="G66" s="2">
        <v>45671</v>
      </c>
      <c r="H66" s="16">
        <v>107.52</v>
      </c>
      <c r="I66" t="s">
        <v>75</v>
      </c>
      <c r="J66" t="s">
        <v>258</v>
      </c>
      <c r="K66" t="s">
        <v>112</v>
      </c>
      <c r="L66" t="s">
        <v>12</v>
      </c>
      <c r="M66" s="16">
        <v>459.53</v>
      </c>
      <c r="N66" t="s">
        <v>61</v>
      </c>
      <c r="O66" s="41">
        <f t="shared" ref="O66:O129" si="1">IF(D66&gt;0,SUMIFS(M:M,A:A,A66,D:D,"&gt;0",L:L,L66),"")</f>
        <v>2480.12</v>
      </c>
    </row>
    <row r="67" spans="1:15">
      <c r="A67" t="s">
        <v>259</v>
      </c>
      <c r="B67" t="s">
        <v>71</v>
      </c>
      <c r="C67" t="s">
        <v>260</v>
      </c>
      <c r="D67" s="2">
        <v>45516</v>
      </c>
      <c r="E67" s="2">
        <v>45530</v>
      </c>
      <c r="F67" t="s">
        <v>68</v>
      </c>
      <c r="G67" s="2">
        <v>45516</v>
      </c>
      <c r="H67" s="16">
        <v>-292.05</v>
      </c>
      <c r="I67" t="s">
        <v>75</v>
      </c>
      <c r="J67" t="s">
        <v>261</v>
      </c>
      <c r="K67" t="s">
        <v>262</v>
      </c>
      <c r="L67" t="s">
        <v>12</v>
      </c>
      <c r="M67" s="16">
        <v>-1262.77</v>
      </c>
      <c r="N67" t="s">
        <v>61</v>
      </c>
      <c r="O67" s="41">
        <f t="shared" si="1"/>
        <v>-862.18</v>
      </c>
    </row>
    <row r="68" spans="1:15">
      <c r="A68" t="s">
        <v>259</v>
      </c>
      <c r="B68" t="s">
        <v>71</v>
      </c>
      <c r="C68" t="s">
        <v>263</v>
      </c>
      <c r="D68" s="2">
        <v>45639</v>
      </c>
      <c r="E68" s="2">
        <v>45639</v>
      </c>
      <c r="F68" t="s">
        <v>68</v>
      </c>
      <c r="G68" s="2">
        <v>45639</v>
      </c>
      <c r="H68" s="16">
        <v>-55.5</v>
      </c>
      <c r="I68" t="s">
        <v>75</v>
      </c>
      <c r="J68" t="s">
        <v>264</v>
      </c>
      <c r="K68" t="s">
        <v>265</v>
      </c>
      <c r="L68" t="s">
        <v>12</v>
      </c>
      <c r="M68" s="16">
        <v>-237.64</v>
      </c>
      <c r="N68" t="s">
        <v>61</v>
      </c>
      <c r="O68" s="41">
        <f t="shared" si="1"/>
        <v>-862.18</v>
      </c>
    </row>
    <row r="69" spans="1:15">
      <c r="A69" t="s">
        <v>259</v>
      </c>
      <c r="B69" t="s">
        <v>59</v>
      </c>
      <c r="C69" t="s">
        <v>266</v>
      </c>
      <c r="D69" s="2">
        <v>45626</v>
      </c>
      <c r="E69" s="2">
        <v>45616</v>
      </c>
      <c r="F69" t="s">
        <v>60</v>
      </c>
      <c r="G69" s="2">
        <v>45640</v>
      </c>
      <c r="H69" s="16">
        <v>55.5</v>
      </c>
      <c r="I69" t="s">
        <v>75</v>
      </c>
      <c r="J69" t="s">
        <v>267</v>
      </c>
      <c r="K69" t="s">
        <v>106</v>
      </c>
      <c r="L69" t="s">
        <v>12</v>
      </c>
      <c r="M69" s="16">
        <v>238.89</v>
      </c>
      <c r="N69" t="s">
        <v>61</v>
      </c>
      <c r="O69" s="41">
        <f t="shared" si="1"/>
        <v>-862.18</v>
      </c>
    </row>
    <row r="70" spans="1:15">
      <c r="A70" t="s">
        <v>259</v>
      </c>
      <c r="B70" t="s">
        <v>59</v>
      </c>
      <c r="C70" t="s">
        <v>268</v>
      </c>
      <c r="D70" s="2">
        <v>45596</v>
      </c>
      <c r="E70" s="2">
        <v>45585</v>
      </c>
      <c r="F70" t="s">
        <v>60</v>
      </c>
      <c r="G70" s="2">
        <v>45610</v>
      </c>
      <c r="H70" s="16">
        <v>55.5</v>
      </c>
      <c r="I70" t="s">
        <v>75</v>
      </c>
      <c r="J70" t="s">
        <v>269</v>
      </c>
      <c r="K70" t="s">
        <v>109</v>
      </c>
      <c r="L70" t="s">
        <v>12</v>
      </c>
      <c r="M70" s="16">
        <v>240.6</v>
      </c>
      <c r="N70" t="s">
        <v>61</v>
      </c>
      <c r="O70" s="41">
        <f t="shared" si="1"/>
        <v>-862.18</v>
      </c>
    </row>
    <row r="71" spans="1:15">
      <c r="A71" t="s">
        <v>259</v>
      </c>
      <c r="B71" t="s">
        <v>59</v>
      </c>
      <c r="C71" t="s">
        <v>270</v>
      </c>
      <c r="D71" s="2">
        <v>45657</v>
      </c>
      <c r="E71" s="2">
        <v>45646</v>
      </c>
      <c r="F71" t="s">
        <v>60</v>
      </c>
      <c r="G71" s="2">
        <v>45671</v>
      </c>
      <c r="H71" s="16">
        <v>37.14</v>
      </c>
      <c r="I71" t="s">
        <v>75</v>
      </c>
      <c r="J71" t="s">
        <v>271</v>
      </c>
      <c r="K71" t="s">
        <v>112</v>
      </c>
      <c r="L71" t="s">
        <v>12</v>
      </c>
      <c r="M71" s="16">
        <v>158.74</v>
      </c>
      <c r="N71" t="s">
        <v>61</v>
      </c>
      <c r="O71" s="41">
        <f t="shared" si="1"/>
        <v>-862.18</v>
      </c>
    </row>
    <row r="72" spans="1:15">
      <c r="A72" t="s">
        <v>272</v>
      </c>
      <c r="B72" t="s">
        <v>59</v>
      </c>
      <c r="C72" t="s">
        <v>273</v>
      </c>
      <c r="D72" s="2">
        <v>45635</v>
      </c>
      <c r="E72" s="2">
        <v>45646</v>
      </c>
      <c r="F72" t="s">
        <v>60</v>
      </c>
      <c r="G72" s="2">
        <v>45649</v>
      </c>
      <c r="H72" s="16">
        <v>16000</v>
      </c>
      <c r="I72" t="s">
        <v>75</v>
      </c>
      <c r="J72" t="s">
        <v>274</v>
      </c>
      <c r="K72" t="s">
        <v>112</v>
      </c>
      <c r="L72" t="s">
        <v>13</v>
      </c>
      <c r="M72" s="16">
        <v>68270.399999999994</v>
      </c>
      <c r="N72" t="s">
        <v>61</v>
      </c>
      <c r="O72" s="41">
        <f t="shared" si="1"/>
        <v>5036.4699999999866</v>
      </c>
    </row>
    <row r="73" spans="1:15">
      <c r="A73" t="s">
        <v>272</v>
      </c>
      <c r="B73" t="s">
        <v>59</v>
      </c>
      <c r="C73" t="s">
        <v>275</v>
      </c>
      <c r="D73" s="2">
        <v>45626</v>
      </c>
      <c r="E73" s="2">
        <v>45616</v>
      </c>
      <c r="F73" t="s">
        <v>60</v>
      </c>
      <c r="G73" s="2">
        <v>45640</v>
      </c>
      <c r="H73" s="16">
        <v>600</v>
      </c>
      <c r="I73" t="s">
        <v>75</v>
      </c>
      <c r="J73" t="s">
        <v>98</v>
      </c>
      <c r="K73" t="s">
        <v>106</v>
      </c>
      <c r="L73" t="s">
        <v>13</v>
      </c>
      <c r="M73" s="16">
        <v>2582.59</v>
      </c>
      <c r="N73" t="s">
        <v>61</v>
      </c>
      <c r="O73" s="41">
        <f t="shared" si="1"/>
        <v>5036.4699999999866</v>
      </c>
    </row>
    <row r="74" spans="1:15">
      <c r="A74" t="s">
        <v>272</v>
      </c>
      <c r="B74" t="s">
        <v>59</v>
      </c>
      <c r="C74" t="s">
        <v>276</v>
      </c>
      <c r="D74" s="2">
        <v>45657</v>
      </c>
      <c r="E74" s="2">
        <v>45646</v>
      </c>
      <c r="F74" t="s">
        <v>60</v>
      </c>
      <c r="G74" s="2">
        <v>45671</v>
      </c>
      <c r="H74" s="16">
        <v>600</v>
      </c>
      <c r="I74" t="s">
        <v>75</v>
      </c>
      <c r="J74" t="s">
        <v>277</v>
      </c>
      <c r="K74" t="s">
        <v>112</v>
      </c>
      <c r="L74" t="s">
        <v>13</v>
      </c>
      <c r="M74" s="16">
        <v>2564.2800000000002</v>
      </c>
      <c r="N74" t="s">
        <v>61</v>
      </c>
      <c r="O74" s="41">
        <f t="shared" si="1"/>
        <v>5036.4699999999866</v>
      </c>
    </row>
    <row r="75" spans="1:15">
      <c r="A75" t="s">
        <v>272</v>
      </c>
      <c r="B75" t="s">
        <v>59</v>
      </c>
      <c r="C75" t="s">
        <v>278</v>
      </c>
      <c r="D75" s="2">
        <v>45657</v>
      </c>
      <c r="E75" s="2">
        <v>45646</v>
      </c>
      <c r="F75" t="s">
        <v>69</v>
      </c>
      <c r="G75" s="2">
        <v>45671</v>
      </c>
      <c r="H75" s="16">
        <v>-16000</v>
      </c>
      <c r="I75" t="s">
        <v>75</v>
      </c>
      <c r="J75" t="s">
        <v>279</v>
      </c>
      <c r="K75" t="s">
        <v>112</v>
      </c>
      <c r="L75" t="s">
        <v>13</v>
      </c>
      <c r="M75" s="16">
        <v>-68380.800000000003</v>
      </c>
      <c r="N75" t="s">
        <v>61</v>
      </c>
      <c r="O75" s="41">
        <f t="shared" si="1"/>
        <v>5036.4699999999866</v>
      </c>
    </row>
    <row r="76" spans="1:15">
      <c r="A76" t="s">
        <v>93</v>
      </c>
      <c r="B76" t="s">
        <v>59</v>
      </c>
      <c r="C76" t="s">
        <v>280</v>
      </c>
      <c r="D76" s="2">
        <v>45657</v>
      </c>
      <c r="E76" s="2">
        <v>45646</v>
      </c>
      <c r="F76" t="s">
        <v>60</v>
      </c>
      <c r="G76" s="2">
        <v>45671</v>
      </c>
      <c r="H76" s="16">
        <v>649.32000000000005</v>
      </c>
      <c r="I76" t="s">
        <v>75</v>
      </c>
      <c r="J76" t="s">
        <v>281</v>
      </c>
      <c r="K76" t="s">
        <v>112</v>
      </c>
      <c r="L76" t="s">
        <v>13</v>
      </c>
      <c r="M76" s="16">
        <v>2775.06</v>
      </c>
      <c r="N76" t="s">
        <v>61</v>
      </c>
      <c r="O76" s="41">
        <f t="shared" si="1"/>
        <v>2775.06</v>
      </c>
    </row>
    <row r="77" spans="1:15">
      <c r="A77" t="s">
        <v>91</v>
      </c>
      <c r="B77" t="s">
        <v>59</v>
      </c>
      <c r="C77" t="s">
        <v>282</v>
      </c>
      <c r="D77" s="2">
        <v>45657</v>
      </c>
      <c r="E77" s="2">
        <v>45646</v>
      </c>
      <c r="F77" t="s">
        <v>60</v>
      </c>
      <c r="G77" s="2">
        <v>45671</v>
      </c>
      <c r="H77" s="16">
        <v>673.75</v>
      </c>
      <c r="I77" t="s">
        <v>75</v>
      </c>
      <c r="J77" t="s">
        <v>283</v>
      </c>
      <c r="K77" t="s">
        <v>112</v>
      </c>
      <c r="L77" t="s">
        <v>13</v>
      </c>
      <c r="M77" s="16">
        <v>2879.47</v>
      </c>
      <c r="N77" t="s">
        <v>61</v>
      </c>
      <c r="O77" s="41">
        <f t="shared" si="1"/>
        <v>2879.47</v>
      </c>
    </row>
    <row r="78" spans="1:15">
      <c r="A78" t="s">
        <v>284</v>
      </c>
      <c r="B78" t="s">
        <v>59</v>
      </c>
      <c r="C78" t="s">
        <v>285</v>
      </c>
      <c r="D78" s="2">
        <v>45657</v>
      </c>
      <c r="E78" s="2">
        <v>45646</v>
      </c>
      <c r="F78" t="s">
        <v>60</v>
      </c>
      <c r="G78" s="2">
        <v>45678</v>
      </c>
      <c r="H78" s="16">
        <v>1772.43</v>
      </c>
      <c r="I78" t="s">
        <v>61</v>
      </c>
      <c r="J78" t="s">
        <v>286</v>
      </c>
      <c r="K78" t="s">
        <v>112</v>
      </c>
      <c r="L78" t="s">
        <v>13</v>
      </c>
      <c r="M78" s="16">
        <v>1772.43</v>
      </c>
      <c r="N78" t="s">
        <v>61</v>
      </c>
      <c r="O78" s="41">
        <f t="shared" si="1"/>
        <v>3507.17</v>
      </c>
    </row>
    <row r="79" spans="1:15">
      <c r="A79" t="s">
        <v>284</v>
      </c>
      <c r="B79" t="s">
        <v>59</v>
      </c>
      <c r="C79" t="s">
        <v>287</v>
      </c>
      <c r="D79" s="2">
        <v>45657</v>
      </c>
      <c r="E79" s="2">
        <v>45646</v>
      </c>
      <c r="F79" t="s">
        <v>60</v>
      </c>
      <c r="G79" s="2">
        <v>45678</v>
      </c>
      <c r="H79" s="16">
        <v>405.9</v>
      </c>
      <c r="I79" t="s">
        <v>75</v>
      </c>
      <c r="J79" t="s">
        <v>288</v>
      </c>
      <c r="K79" t="s">
        <v>112</v>
      </c>
      <c r="L79" t="s">
        <v>13</v>
      </c>
      <c r="M79" s="16">
        <v>1734.74</v>
      </c>
      <c r="N79" t="s">
        <v>61</v>
      </c>
      <c r="O79" s="41">
        <f t="shared" si="1"/>
        <v>3507.17</v>
      </c>
    </row>
    <row r="80" spans="1:15">
      <c r="A80" t="s">
        <v>289</v>
      </c>
      <c r="B80" t="s">
        <v>59</v>
      </c>
      <c r="C80" t="s">
        <v>290</v>
      </c>
      <c r="D80" s="2">
        <v>45657</v>
      </c>
      <c r="E80" s="2">
        <v>45646</v>
      </c>
      <c r="F80" t="s">
        <v>60</v>
      </c>
      <c r="G80" s="2">
        <v>45671</v>
      </c>
      <c r="H80" s="16">
        <v>605</v>
      </c>
      <c r="I80" t="s">
        <v>75</v>
      </c>
      <c r="J80" t="s">
        <v>291</v>
      </c>
      <c r="K80" t="s">
        <v>112</v>
      </c>
      <c r="L80" t="s">
        <v>13</v>
      </c>
      <c r="M80" s="16">
        <v>2585.65</v>
      </c>
      <c r="N80" t="s">
        <v>61</v>
      </c>
      <c r="O80" s="41">
        <f t="shared" si="1"/>
        <v>2585.65</v>
      </c>
    </row>
    <row r="81" spans="1:15">
      <c r="A81" t="s">
        <v>82</v>
      </c>
      <c r="B81" t="s">
        <v>59</v>
      </c>
      <c r="C81" t="s">
        <v>292</v>
      </c>
      <c r="D81" s="2">
        <v>45657</v>
      </c>
      <c r="E81" s="2">
        <v>45646</v>
      </c>
      <c r="F81" t="s">
        <v>60</v>
      </c>
      <c r="G81" s="2">
        <v>45671</v>
      </c>
      <c r="H81" s="16">
        <v>199999</v>
      </c>
      <c r="I81" t="s">
        <v>75</v>
      </c>
      <c r="J81" t="s">
        <v>293</v>
      </c>
      <c r="K81" t="s">
        <v>112</v>
      </c>
      <c r="L81" t="s">
        <v>14</v>
      </c>
      <c r="M81" s="16">
        <v>854755.73</v>
      </c>
      <c r="N81" t="s">
        <v>61</v>
      </c>
      <c r="O81" s="41">
        <f t="shared" si="1"/>
        <v>1009679.9099999999</v>
      </c>
    </row>
    <row r="82" spans="1:15">
      <c r="A82" t="s">
        <v>82</v>
      </c>
      <c r="B82" t="s">
        <v>59</v>
      </c>
      <c r="C82" t="s">
        <v>294</v>
      </c>
      <c r="D82" s="2">
        <v>45657</v>
      </c>
      <c r="E82" s="2">
        <v>45646</v>
      </c>
      <c r="F82" t="s">
        <v>60</v>
      </c>
      <c r="G82" s="2">
        <v>45671</v>
      </c>
      <c r="H82" s="16">
        <v>36249.75</v>
      </c>
      <c r="I82" t="s">
        <v>75</v>
      </c>
      <c r="J82" t="s">
        <v>295</v>
      </c>
      <c r="K82" t="s">
        <v>112</v>
      </c>
      <c r="L82" t="s">
        <v>14</v>
      </c>
      <c r="M82" s="16">
        <v>154924.18</v>
      </c>
      <c r="N82" t="s">
        <v>61</v>
      </c>
      <c r="O82" s="41">
        <f t="shared" si="1"/>
        <v>1009679.9099999999</v>
      </c>
    </row>
    <row r="83" spans="1:15">
      <c r="A83" t="s">
        <v>296</v>
      </c>
      <c r="B83" t="s">
        <v>59</v>
      </c>
      <c r="C83" t="s">
        <v>297</v>
      </c>
      <c r="D83" s="2">
        <v>45657</v>
      </c>
      <c r="E83" s="2">
        <v>45646</v>
      </c>
      <c r="F83" t="s">
        <v>60</v>
      </c>
      <c r="G83" s="2">
        <v>45687</v>
      </c>
      <c r="H83" s="16">
        <v>300</v>
      </c>
      <c r="I83" t="s">
        <v>75</v>
      </c>
      <c r="J83" t="s">
        <v>298</v>
      </c>
      <c r="K83" t="s">
        <v>112</v>
      </c>
      <c r="L83" t="s">
        <v>14</v>
      </c>
      <c r="M83" s="16">
        <v>1282.1400000000001</v>
      </c>
      <c r="N83" t="s">
        <v>61</v>
      </c>
      <c r="O83" s="41">
        <f t="shared" si="1"/>
        <v>2573.4300000000003</v>
      </c>
    </row>
    <row r="84" spans="1:15">
      <c r="A84" t="s">
        <v>296</v>
      </c>
      <c r="B84" t="s">
        <v>59</v>
      </c>
      <c r="C84" t="s">
        <v>299</v>
      </c>
      <c r="D84" s="2">
        <v>45626</v>
      </c>
      <c r="E84" s="2">
        <v>45616</v>
      </c>
      <c r="F84" t="s">
        <v>60</v>
      </c>
      <c r="G84" s="2">
        <v>45656</v>
      </c>
      <c r="H84" s="16">
        <v>300</v>
      </c>
      <c r="I84" t="s">
        <v>75</v>
      </c>
      <c r="J84" t="s">
        <v>300</v>
      </c>
      <c r="K84" t="s">
        <v>106</v>
      </c>
      <c r="L84" t="s">
        <v>14</v>
      </c>
      <c r="M84" s="16">
        <v>1291.29</v>
      </c>
      <c r="N84" t="s">
        <v>61</v>
      </c>
      <c r="O84" s="41">
        <f t="shared" si="1"/>
        <v>2573.4300000000003</v>
      </c>
    </row>
    <row r="85" spans="1:15">
      <c r="A85" t="s">
        <v>301</v>
      </c>
      <c r="B85" t="s">
        <v>59</v>
      </c>
      <c r="C85" t="s">
        <v>302</v>
      </c>
      <c r="D85" s="2">
        <v>45657</v>
      </c>
      <c r="E85" s="2">
        <v>45646</v>
      </c>
      <c r="F85" t="s">
        <v>60</v>
      </c>
      <c r="G85" s="2">
        <v>45671</v>
      </c>
      <c r="H85" s="16">
        <v>180</v>
      </c>
      <c r="I85" t="s">
        <v>75</v>
      </c>
      <c r="J85" t="s">
        <v>303</v>
      </c>
      <c r="K85" t="s">
        <v>112</v>
      </c>
      <c r="L85" t="s">
        <v>14</v>
      </c>
      <c r="M85" s="16">
        <v>769.28</v>
      </c>
      <c r="N85" t="s">
        <v>61</v>
      </c>
      <c r="O85" s="41">
        <f t="shared" si="1"/>
        <v>769.28</v>
      </c>
    </row>
    <row r="86" spans="1:15">
      <c r="A86" t="s">
        <v>304</v>
      </c>
      <c r="B86" t="s">
        <v>59</v>
      </c>
      <c r="C86" t="s">
        <v>305</v>
      </c>
      <c r="D86" s="2">
        <v>45657</v>
      </c>
      <c r="E86" s="2">
        <v>45646</v>
      </c>
      <c r="F86" t="s">
        <v>60</v>
      </c>
      <c r="G86" s="2">
        <v>45671</v>
      </c>
      <c r="H86" s="16">
        <v>1113.3</v>
      </c>
      <c r="I86" t="s">
        <v>75</v>
      </c>
      <c r="J86" t="s">
        <v>306</v>
      </c>
      <c r="K86" t="s">
        <v>112</v>
      </c>
      <c r="L86" t="s">
        <v>14</v>
      </c>
      <c r="M86" s="16">
        <v>4758.0200000000004</v>
      </c>
      <c r="N86" t="s">
        <v>61</v>
      </c>
      <c r="O86" s="41">
        <f t="shared" si="1"/>
        <v>4758.0200000000004</v>
      </c>
    </row>
    <row r="87" spans="1:15">
      <c r="A87" t="s">
        <v>83</v>
      </c>
      <c r="B87" t="s">
        <v>59</v>
      </c>
      <c r="C87" t="s">
        <v>307</v>
      </c>
      <c r="D87" s="2">
        <v>45657</v>
      </c>
      <c r="E87" s="2">
        <v>45646</v>
      </c>
      <c r="F87" t="s">
        <v>60</v>
      </c>
      <c r="G87" s="2">
        <v>45671</v>
      </c>
      <c r="H87" s="16">
        <v>302.5</v>
      </c>
      <c r="I87" t="s">
        <v>75</v>
      </c>
      <c r="J87" t="s">
        <v>308</v>
      </c>
      <c r="K87" t="s">
        <v>112</v>
      </c>
      <c r="L87" t="s">
        <v>14</v>
      </c>
      <c r="M87" s="16">
        <v>1292.83</v>
      </c>
      <c r="N87" t="s">
        <v>61</v>
      </c>
      <c r="O87" s="41">
        <f t="shared" si="1"/>
        <v>1292.83</v>
      </c>
    </row>
    <row r="88" spans="1:15">
      <c r="A88" t="s">
        <v>84</v>
      </c>
      <c r="B88" t="s">
        <v>59</v>
      </c>
      <c r="C88" t="s">
        <v>309</v>
      </c>
      <c r="D88" s="2">
        <v>45626</v>
      </c>
      <c r="E88" s="2">
        <v>45616</v>
      </c>
      <c r="F88" t="s">
        <v>60</v>
      </c>
      <c r="G88" s="2">
        <v>45640</v>
      </c>
      <c r="H88" s="16">
        <v>1527.35</v>
      </c>
      <c r="I88" t="s">
        <v>75</v>
      </c>
      <c r="J88" t="s">
        <v>97</v>
      </c>
      <c r="K88" t="s">
        <v>106</v>
      </c>
      <c r="L88" t="s">
        <v>14</v>
      </c>
      <c r="M88" s="16">
        <v>6574.17</v>
      </c>
      <c r="N88" t="s">
        <v>61</v>
      </c>
      <c r="O88" s="41">
        <f t="shared" si="1"/>
        <v>14547.24</v>
      </c>
    </row>
    <row r="89" spans="1:15">
      <c r="A89" t="s">
        <v>84</v>
      </c>
      <c r="B89" t="s">
        <v>59</v>
      </c>
      <c r="C89" t="s">
        <v>310</v>
      </c>
      <c r="D89" s="2">
        <v>45657</v>
      </c>
      <c r="E89" s="2">
        <v>45646</v>
      </c>
      <c r="F89" t="s">
        <v>60</v>
      </c>
      <c r="G89" s="2">
        <v>45671</v>
      </c>
      <c r="H89" s="16">
        <v>1865.57</v>
      </c>
      <c r="I89" t="s">
        <v>75</v>
      </c>
      <c r="J89" t="s">
        <v>311</v>
      </c>
      <c r="K89" t="s">
        <v>112</v>
      </c>
      <c r="L89" t="s">
        <v>14</v>
      </c>
      <c r="M89" s="16">
        <v>7973.07</v>
      </c>
      <c r="N89" t="s">
        <v>61</v>
      </c>
      <c r="O89" s="41">
        <f t="shared" si="1"/>
        <v>14547.24</v>
      </c>
    </row>
    <row r="90" spans="1:15">
      <c r="A90" t="s">
        <v>312</v>
      </c>
      <c r="B90" t="s">
        <v>59</v>
      </c>
      <c r="C90" t="s">
        <v>313</v>
      </c>
      <c r="D90" s="2">
        <v>45565</v>
      </c>
      <c r="E90" s="2">
        <v>45555</v>
      </c>
      <c r="F90" t="s">
        <v>60</v>
      </c>
      <c r="G90" s="2">
        <v>45579</v>
      </c>
      <c r="H90" s="16">
        <v>1100</v>
      </c>
      <c r="I90" t="s">
        <v>75</v>
      </c>
      <c r="J90" t="s">
        <v>314</v>
      </c>
      <c r="K90" t="s">
        <v>191</v>
      </c>
      <c r="L90" t="s">
        <v>14</v>
      </c>
      <c r="M90" s="16">
        <v>4703.71</v>
      </c>
      <c r="N90" t="s">
        <v>61</v>
      </c>
      <c r="O90" s="41">
        <f t="shared" si="1"/>
        <v>4703.71</v>
      </c>
    </row>
    <row r="91" spans="1:15">
      <c r="A91" t="s">
        <v>315</v>
      </c>
      <c r="B91" t="s">
        <v>59</v>
      </c>
      <c r="C91" t="s">
        <v>316</v>
      </c>
      <c r="D91" s="2">
        <v>45657</v>
      </c>
      <c r="E91" s="2">
        <v>45646</v>
      </c>
      <c r="F91" t="s">
        <v>60</v>
      </c>
      <c r="G91" s="2">
        <v>45671</v>
      </c>
      <c r="H91" s="16">
        <v>1865.8</v>
      </c>
      <c r="I91" t="s">
        <v>75</v>
      </c>
      <c r="J91" t="s">
        <v>317</v>
      </c>
      <c r="K91" t="s">
        <v>112</v>
      </c>
      <c r="L91" t="s">
        <v>14</v>
      </c>
      <c r="M91" s="16">
        <v>7974.06</v>
      </c>
      <c r="N91" t="s">
        <v>61</v>
      </c>
      <c r="O91" s="41">
        <f t="shared" si="1"/>
        <v>7974.06</v>
      </c>
    </row>
    <row r="92" spans="1:15">
      <c r="A92" t="s">
        <v>318</v>
      </c>
      <c r="B92" t="s">
        <v>59</v>
      </c>
      <c r="C92" t="s">
        <v>319</v>
      </c>
      <c r="D92" s="2">
        <v>45657</v>
      </c>
      <c r="E92" s="2">
        <v>45646</v>
      </c>
      <c r="F92" t="s">
        <v>60</v>
      </c>
      <c r="G92" s="2">
        <v>45671</v>
      </c>
      <c r="H92" s="16">
        <v>172.66</v>
      </c>
      <c r="I92" t="s">
        <v>75</v>
      </c>
      <c r="J92" t="s">
        <v>320</v>
      </c>
      <c r="K92" t="s">
        <v>112</v>
      </c>
      <c r="L92" t="s">
        <v>14</v>
      </c>
      <c r="M92" s="16">
        <v>737.91</v>
      </c>
      <c r="N92" t="s">
        <v>61</v>
      </c>
      <c r="O92" s="41">
        <f t="shared" si="1"/>
        <v>12931.619999999999</v>
      </c>
    </row>
    <row r="93" spans="1:15">
      <c r="A93" t="s">
        <v>318</v>
      </c>
      <c r="B93" t="s">
        <v>59</v>
      </c>
      <c r="C93" t="s">
        <v>321</v>
      </c>
      <c r="D93" s="2">
        <v>45657</v>
      </c>
      <c r="E93" s="2">
        <v>45646</v>
      </c>
      <c r="F93" t="s">
        <v>60</v>
      </c>
      <c r="G93" s="2">
        <v>45671</v>
      </c>
      <c r="H93" s="16">
        <v>2853.13</v>
      </c>
      <c r="I93" t="s">
        <v>75</v>
      </c>
      <c r="J93" t="s">
        <v>322</v>
      </c>
      <c r="K93" t="s">
        <v>112</v>
      </c>
      <c r="L93" t="s">
        <v>14</v>
      </c>
      <c r="M93" s="16">
        <v>12193.71</v>
      </c>
      <c r="N93" t="s">
        <v>61</v>
      </c>
      <c r="O93" s="41">
        <f t="shared" si="1"/>
        <v>12931.619999999999</v>
      </c>
    </row>
    <row r="94" spans="1:15">
      <c r="A94" t="s">
        <v>323</v>
      </c>
      <c r="B94" t="s">
        <v>59</v>
      </c>
      <c r="C94" t="s">
        <v>324</v>
      </c>
      <c r="D94" s="2">
        <v>45626</v>
      </c>
      <c r="E94" s="2">
        <v>45616</v>
      </c>
      <c r="F94" t="s">
        <v>60</v>
      </c>
      <c r="G94" s="2">
        <v>45656</v>
      </c>
      <c r="H94" s="16">
        <v>662.51</v>
      </c>
      <c r="I94" t="s">
        <v>75</v>
      </c>
      <c r="J94" t="s">
        <v>325</v>
      </c>
      <c r="K94" t="s">
        <v>106</v>
      </c>
      <c r="L94" t="s">
        <v>14</v>
      </c>
      <c r="M94" s="16">
        <v>2851.64</v>
      </c>
      <c r="N94" t="s">
        <v>61</v>
      </c>
      <c r="O94" s="41">
        <f t="shared" si="1"/>
        <v>5273.1299999999992</v>
      </c>
    </row>
    <row r="95" spans="1:15">
      <c r="A95" t="s">
        <v>323</v>
      </c>
      <c r="B95" t="s">
        <v>59</v>
      </c>
      <c r="C95" t="s">
        <v>326</v>
      </c>
      <c r="D95" s="2">
        <v>45657</v>
      </c>
      <c r="E95" s="2">
        <v>45646</v>
      </c>
      <c r="F95" t="s">
        <v>60</v>
      </c>
      <c r="G95" s="2">
        <v>45687</v>
      </c>
      <c r="H95" s="16">
        <v>566.59</v>
      </c>
      <c r="I95" t="s">
        <v>75</v>
      </c>
      <c r="J95" t="s">
        <v>327</v>
      </c>
      <c r="K95" t="s">
        <v>112</v>
      </c>
      <c r="L95" t="s">
        <v>14</v>
      </c>
      <c r="M95" s="16">
        <v>2421.4899999999998</v>
      </c>
      <c r="N95" t="s">
        <v>61</v>
      </c>
      <c r="O95" s="41">
        <f t="shared" si="1"/>
        <v>5273.1299999999992</v>
      </c>
    </row>
    <row r="96" spans="1:15">
      <c r="A96" t="s">
        <v>328</v>
      </c>
      <c r="B96" t="s">
        <v>59</v>
      </c>
      <c r="C96" t="s">
        <v>329</v>
      </c>
      <c r="D96" s="2">
        <v>45626</v>
      </c>
      <c r="E96" s="2">
        <v>45616</v>
      </c>
      <c r="F96" t="s">
        <v>60</v>
      </c>
      <c r="G96" s="2">
        <v>45640</v>
      </c>
      <c r="H96" s="16">
        <v>605</v>
      </c>
      <c r="I96" t="s">
        <v>75</v>
      </c>
      <c r="J96" t="s">
        <v>330</v>
      </c>
      <c r="K96" t="s">
        <v>106</v>
      </c>
      <c r="L96" t="s">
        <v>14</v>
      </c>
      <c r="M96" s="16">
        <v>2604.1</v>
      </c>
      <c r="N96" t="s">
        <v>61</v>
      </c>
      <c r="O96" s="41">
        <f t="shared" si="1"/>
        <v>5189.75</v>
      </c>
    </row>
    <row r="97" spans="1:15">
      <c r="A97" t="s">
        <v>328</v>
      </c>
      <c r="B97" t="s">
        <v>59</v>
      </c>
      <c r="C97" t="s">
        <v>331</v>
      </c>
      <c r="D97" s="2">
        <v>45657</v>
      </c>
      <c r="E97" s="2">
        <v>45646</v>
      </c>
      <c r="F97" t="s">
        <v>60</v>
      </c>
      <c r="G97" s="2">
        <v>45671</v>
      </c>
      <c r="H97" s="16">
        <v>605</v>
      </c>
      <c r="I97" t="s">
        <v>75</v>
      </c>
      <c r="J97" t="s">
        <v>332</v>
      </c>
      <c r="K97" t="s">
        <v>112</v>
      </c>
      <c r="L97" t="s">
        <v>14</v>
      </c>
      <c r="M97" s="16">
        <v>2585.65</v>
      </c>
      <c r="N97" t="s">
        <v>61</v>
      </c>
      <c r="O97" s="41">
        <f t="shared" si="1"/>
        <v>5189.75</v>
      </c>
    </row>
    <row r="98" spans="1:15">
      <c r="A98" t="s">
        <v>333</v>
      </c>
      <c r="B98" t="s">
        <v>59</v>
      </c>
      <c r="C98" t="s">
        <v>334</v>
      </c>
      <c r="D98" s="2">
        <v>45657</v>
      </c>
      <c r="E98" s="2">
        <v>45646</v>
      </c>
      <c r="F98" t="s">
        <v>60</v>
      </c>
      <c r="G98" s="2">
        <v>45671</v>
      </c>
      <c r="H98" s="16">
        <v>405.9</v>
      </c>
      <c r="I98" t="s">
        <v>75</v>
      </c>
      <c r="J98" t="s">
        <v>335</v>
      </c>
      <c r="K98" t="s">
        <v>112</v>
      </c>
      <c r="L98" t="s">
        <v>14</v>
      </c>
      <c r="M98" s="16">
        <v>1734.74</v>
      </c>
      <c r="N98" t="s">
        <v>61</v>
      </c>
      <c r="O98" s="41">
        <f t="shared" si="1"/>
        <v>3470.41</v>
      </c>
    </row>
    <row r="99" spans="1:15">
      <c r="A99" t="s">
        <v>333</v>
      </c>
      <c r="B99" t="s">
        <v>59</v>
      </c>
      <c r="C99" t="s">
        <v>336</v>
      </c>
      <c r="D99" s="2">
        <v>45565</v>
      </c>
      <c r="E99" s="2">
        <v>45555</v>
      </c>
      <c r="F99" t="s">
        <v>60</v>
      </c>
      <c r="G99" s="2">
        <v>45579</v>
      </c>
      <c r="H99" s="16">
        <v>405.9</v>
      </c>
      <c r="I99" t="s">
        <v>75</v>
      </c>
      <c r="J99" t="s">
        <v>337</v>
      </c>
      <c r="K99" t="s">
        <v>191</v>
      </c>
      <c r="L99" t="s">
        <v>14</v>
      </c>
      <c r="M99" s="16">
        <v>1735.67</v>
      </c>
      <c r="N99" t="s">
        <v>61</v>
      </c>
      <c r="O99" s="41">
        <f t="shared" si="1"/>
        <v>3470.41</v>
      </c>
    </row>
    <row r="100" spans="1:15">
      <c r="A100" t="s">
        <v>338</v>
      </c>
      <c r="B100" t="s">
        <v>67</v>
      </c>
      <c r="C100" t="s">
        <v>339</v>
      </c>
      <c r="D100" s="2">
        <v>45645</v>
      </c>
      <c r="E100" s="2">
        <v>45645</v>
      </c>
      <c r="F100" t="s">
        <v>68</v>
      </c>
      <c r="G100" s="2">
        <v>45645</v>
      </c>
      <c r="H100" s="16">
        <v>-244609.35</v>
      </c>
      <c r="I100" t="s">
        <v>61</v>
      </c>
      <c r="J100" t="s">
        <v>340</v>
      </c>
      <c r="K100" t="s">
        <v>341</v>
      </c>
      <c r="L100" t="s">
        <v>14</v>
      </c>
      <c r="M100" s="16">
        <v>-244609.35</v>
      </c>
      <c r="N100" t="s">
        <v>61</v>
      </c>
      <c r="O100" s="41">
        <f t="shared" si="1"/>
        <v>501095.73</v>
      </c>
    </row>
    <row r="101" spans="1:15">
      <c r="A101" t="s">
        <v>338</v>
      </c>
      <c r="B101" t="s">
        <v>59</v>
      </c>
      <c r="C101" t="s">
        <v>342</v>
      </c>
      <c r="D101" s="2">
        <v>45657</v>
      </c>
      <c r="E101" s="2">
        <v>45646</v>
      </c>
      <c r="F101" t="s">
        <v>60</v>
      </c>
      <c r="G101" s="2">
        <v>45687</v>
      </c>
      <c r="H101" s="16">
        <v>501095.73</v>
      </c>
      <c r="I101" t="s">
        <v>61</v>
      </c>
      <c r="J101" t="s">
        <v>343</v>
      </c>
      <c r="K101" t="s">
        <v>112</v>
      </c>
      <c r="L101" t="s">
        <v>14</v>
      </c>
      <c r="M101" s="16">
        <v>501095.73</v>
      </c>
      <c r="N101" t="s">
        <v>61</v>
      </c>
      <c r="O101" s="41">
        <f t="shared" si="1"/>
        <v>501095.73</v>
      </c>
    </row>
    <row r="102" spans="1:15">
      <c r="A102" t="s">
        <v>338</v>
      </c>
      <c r="B102" t="s">
        <v>59</v>
      </c>
      <c r="C102" t="s">
        <v>344</v>
      </c>
      <c r="D102" s="2">
        <v>45626</v>
      </c>
      <c r="E102" s="2">
        <v>45616</v>
      </c>
      <c r="F102" t="s">
        <v>60</v>
      </c>
      <c r="G102" s="2">
        <v>45656</v>
      </c>
      <c r="H102" s="16">
        <v>244609.35</v>
      </c>
      <c r="I102" t="s">
        <v>61</v>
      </c>
      <c r="J102" t="s">
        <v>345</v>
      </c>
      <c r="K102" t="s">
        <v>106</v>
      </c>
      <c r="L102" t="s">
        <v>14</v>
      </c>
      <c r="M102" s="16">
        <v>244609.35</v>
      </c>
      <c r="N102" t="s">
        <v>61</v>
      </c>
      <c r="O102" s="41">
        <f t="shared" si="1"/>
        <v>501095.73</v>
      </c>
    </row>
    <row r="103" spans="1:15">
      <c r="A103" t="s">
        <v>346</v>
      </c>
      <c r="B103" t="s">
        <v>73</v>
      </c>
      <c r="C103" t="s">
        <v>347</v>
      </c>
      <c r="D103" s="2">
        <v>45657</v>
      </c>
      <c r="E103" s="2">
        <v>45657</v>
      </c>
      <c r="F103" t="s">
        <v>60</v>
      </c>
      <c r="G103" s="2">
        <v>45671</v>
      </c>
      <c r="H103" s="16">
        <v>1246.2</v>
      </c>
      <c r="I103" t="s">
        <v>75</v>
      </c>
      <c r="J103" t="s">
        <v>348</v>
      </c>
      <c r="K103" t="s">
        <v>349</v>
      </c>
      <c r="L103" t="s">
        <v>14</v>
      </c>
      <c r="M103" s="16">
        <v>5326.01</v>
      </c>
      <c r="N103" t="s">
        <v>61</v>
      </c>
      <c r="O103" s="41">
        <f t="shared" si="1"/>
        <v>6618.84</v>
      </c>
    </row>
    <row r="104" spans="1:15">
      <c r="A104" t="s">
        <v>346</v>
      </c>
      <c r="B104" t="s">
        <v>59</v>
      </c>
      <c r="C104" t="s">
        <v>350</v>
      </c>
      <c r="D104" s="2">
        <v>45657</v>
      </c>
      <c r="E104" s="2">
        <v>45646</v>
      </c>
      <c r="F104" t="s">
        <v>60</v>
      </c>
      <c r="G104" s="2">
        <v>45671</v>
      </c>
      <c r="H104" s="16">
        <v>302.5</v>
      </c>
      <c r="I104" t="s">
        <v>75</v>
      </c>
      <c r="J104" t="s">
        <v>351</v>
      </c>
      <c r="K104" t="s">
        <v>112</v>
      </c>
      <c r="L104" t="s">
        <v>14</v>
      </c>
      <c r="M104" s="16">
        <v>1292.83</v>
      </c>
      <c r="N104" t="s">
        <v>61</v>
      </c>
      <c r="O104" s="41">
        <f t="shared" si="1"/>
        <v>6618.84</v>
      </c>
    </row>
    <row r="105" spans="1:15">
      <c r="A105" t="s">
        <v>352</v>
      </c>
      <c r="B105" t="s">
        <v>59</v>
      </c>
      <c r="C105" t="s">
        <v>353</v>
      </c>
      <c r="D105" s="2">
        <v>45626</v>
      </c>
      <c r="E105" s="2">
        <v>45616</v>
      </c>
      <c r="F105" t="s">
        <v>60</v>
      </c>
      <c r="G105" s="2">
        <v>45640</v>
      </c>
      <c r="H105" s="16">
        <v>61100</v>
      </c>
      <c r="I105" t="s">
        <v>75</v>
      </c>
      <c r="J105" t="s">
        <v>354</v>
      </c>
      <c r="K105" t="s">
        <v>106</v>
      </c>
      <c r="L105" t="s">
        <v>14</v>
      </c>
      <c r="M105" s="16">
        <v>262992.73</v>
      </c>
      <c r="N105" t="s">
        <v>61</v>
      </c>
      <c r="O105" s="41">
        <f t="shared" si="1"/>
        <v>33379.5</v>
      </c>
    </row>
    <row r="106" spans="1:15">
      <c r="A106" t="s">
        <v>352</v>
      </c>
      <c r="B106" t="s">
        <v>59</v>
      </c>
      <c r="C106" t="s">
        <v>355</v>
      </c>
      <c r="D106" s="2">
        <v>45596</v>
      </c>
      <c r="E106" s="2">
        <v>45585</v>
      </c>
      <c r="F106" t="s">
        <v>60</v>
      </c>
      <c r="G106" s="2">
        <v>45610</v>
      </c>
      <c r="H106" s="16">
        <v>7700</v>
      </c>
      <c r="I106" t="s">
        <v>75</v>
      </c>
      <c r="J106" t="s">
        <v>356</v>
      </c>
      <c r="K106" t="s">
        <v>109</v>
      </c>
      <c r="L106" t="s">
        <v>14</v>
      </c>
      <c r="M106" s="16">
        <v>33379.5</v>
      </c>
      <c r="N106" t="s">
        <v>61</v>
      </c>
      <c r="O106" s="41">
        <f t="shared" si="1"/>
        <v>33379.5</v>
      </c>
    </row>
    <row r="107" spans="1:15">
      <c r="A107" t="s">
        <v>352</v>
      </c>
      <c r="B107" t="s">
        <v>59</v>
      </c>
      <c r="C107" t="s">
        <v>357</v>
      </c>
      <c r="D107" s="2">
        <v>45657</v>
      </c>
      <c r="E107" s="2">
        <v>45646</v>
      </c>
      <c r="F107" t="s">
        <v>69</v>
      </c>
      <c r="G107" s="2">
        <v>45671</v>
      </c>
      <c r="H107" s="16">
        <v>-61100</v>
      </c>
      <c r="I107" t="s">
        <v>75</v>
      </c>
      <c r="J107" t="s">
        <v>358</v>
      </c>
      <c r="K107" t="s">
        <v>112</v>
      </c>
      <c r="L107" t="s">
        <v>14</v>
      </c>
      <c r="M107" s="16">
        <v>-262992.73</v>
      </c>
      <c r="N107" t="s">
        <v>61</v>
      </c>
      <c r="O107" s="41">
        <f t="shared" si="1"/>
        <v>33379.5</v>
      </c>
    </row>
    <row r="108" spans="1:15">
      <c r="A108" t="s">
        <v>359</v>
      </c>
      <c r="B108" t="s">
        <v>59</v>
      </c>
      <c r="C108" t="s">
        <v>360</v>
      </c>
      <c r="D108" s="2">
        <v>45657</v>
      </c>
      <c r="E108" s="2">
        <v>45646</v>
      </c>
      <c r="F108" t="s">
        <v>60</v>
      </c>
      <c r="G108" s="2">
        <v>45671</v>
      </c>
      <c r="H108" s="16">
        <v>275</v>
      </c>
      <c r="I108" t="s">
        <v>75</v>
      </c>
      <c r="J108" t="s">
        <v>361</v>
      </c>
      <c r="K108" t="s">
        <v>112</v>
      </c>
      <c r="L108" t="s">
        <v>14</v>
      </c>
      <c r="M108" s="16">
        <v>1175.3</v>
      </c>
      <c r="N108" t="s">
        <v>61</v>
      </c>
      <c r="O108" s="41">
        <f t="shared" si="1"/>
        <v>1175.3</v>
      </c>
    </row>
    <row r="109" spans="1:15">
      <c r="A109" t="s">
        <v>362</v>
      </c>
      <c r="B109" t="s">
        <v>59</v>
      </c>
      <c r="C109" t="s">
        <v>363</v>
      </c>
      <c r="D109" s="2">
        <v>45596</v>
      </c>
      <c r="E109" s="2">
        <v>45585</v>
      </c>
      <c r="F109" t="s">
        <v>60</v>
      </c>
      <c r="G109" s="2">
        <v>45610</v>
      </c>
      <c r="H109" s="16">
        <v>2964.69</v>
      </c>
      <c r="I109" t="s">
        <v>75</v>
      </c>
      <c r="J109" t="s">
        <v>364</v>
      </c>
      <c r="K109" t="s">
        <v>109</v>
      </c>
      <c r="L109" t="s">
        <v>14</v>
      </c>
      <c r="M109" s="16">
        <v>12851.93</v>
      </c>
      <c r="N109" t="s">
        <v>61</v>
      </c>
      <c r="O109" s="41">
        <f t="shared" si="1"/>
        <v>36277.26</v>
      </c>
    </row>
    <row r="110" spans="1:15">
      <c r="A110" t="s">
        <v>362</v>
      </c>
      <c r="B110" t="s">
        <v>59</v>
      </c>
      <c r="C110" t="s">
        <v>365</v>
      </c>
      <c r="D110" s="2">
        <v>45626</v>
      </c>
      <c r="E110" s="2">
        <v>45616</v>
      </c>
      <c r="F110" t="s">
        <v>60</v>
      </c>
      <c r="G110" s="2">
        <v>45640</v>
      </c>
      <c r="H110" s="16">
        <v>2700</v>
      </c>
      <c r="I110" t="s">
        <v>75</v>
      </c>
      <c r="J110" t="s">
        <v>100</v>
      </c>
      <c r="K110" t="s">
        <v>106</v>
      </c>
      <c r="L110" t="s">
        <v>14</v>
      </c>
      <c r="M110" s="16">
        <v>11621.61</v>
      </c>
      <c r="N110" t="s">
        <v>61</v>
      </c>
      <c r="O110" s="41">
        <f t="shared" si="1"/>
        <v>36277.26</v>
      </c>
    </row>
    <row r="111" spans="1:15">
      <c r="A111" t="s">
        <v>362</v>
      </c>
      <c r="B111" t="s">
        <v>73</v>
      </c>
      <c r="C111" t="s">
        <v>366</v>
      </c>
      <c r="D111" s="2">
        <v>45657</v>
      </c>
      <c r="E111" s="2">
        <v>45657</v>
      </c>
      <c r="F111" t="s">
        <v>60</v>
      </c>
      <c r="G111" s="2">
        <v>45671</v>
      </c>
      <c r="H111" s="16">
        <v>2761.88</v>
      </c>
      <c r="I111" t="s">
        <v>75</v>
      </c>
      <c r="J111" t="s">
        <v>367</v>
      </c>
      <c r="K111" t="s">
        <v>368</v>
      </c>
      <c r="L111" t="s">
        <v>14</v>
      </c>
      <c r="M111" s="16">
        <v>11803.72</v>
      </c>
      <c r="N111" t="s">
        <v>61</v>
      </c>
      <c r="O111" s="41">
        <f t="shared" si="1"/>
        <v>36277.26</v>
      </c>
    </row>
    <row r="112" spans="1:15">
      <c r="A112" t="s">
        <v>369</v>
      </c>
      <c r="B112" t="s">
        <v>59</v>
      </c>
      <c r="C112" t="s">
        <v>370</v>
      </c>
      <c r="D112" s="2">
        <v>45657</v>
      </c>
      <c r="E112" s="2">
        <v>45646</v>
      </c>
      <c r="F112" t="s">
        <v>60</v>
      </c>
      <c r="G112" s="2">
        <v>45671</v>
      </c>
      <c r="H112" s="16">
        <v>2865</v>
      </c>
      <c r="I112" t="s">
        <v>75</v>
      </c>
      <c r="J112" t="s">
        <v>371</v>
      </c>
      <c r="K112" t="s">
        <v>112</v>
      </c>
      <c r="L112" t="s">
        <v>14</v>
      </c>
      <c r="M112" s="16">
        <v>12244.44</v>
      </c>
      <c r="N112" t="s">
        <v>61</v>
      </c>
      <c r="O112" s="41">
        <f t="shared" si="1"/>
        <v>12244.44</v>
      </c>
    </row>
    <row r="113" spans="1:15">
      <c r="O113" s="41" t="str">
        <f t="shared" si="1"/>
        <v/>
      </c>
    </row>
    <row r="114" spans="1:15">
      <c r="O114" s="41" t="str">
        <f t="shared" si="1"/>
        <v/>
      </c>
    </row>
    <row r="115" spans="1:15">
      <c r="A115" t="s">
        <v>372</v>
      </c>
      <c r="B115" t="s">
        <v>86</v>
      </c>
      <c r="C115" t="s">
        <v>373</v>
      </c>
      <c r="D115" s="2">
        <v>45657</v>
      </c>
      <c r="E115" s="2">
        <v>45657</v>
      </c>
      <c r="F115" t="s">
        <v>85</v>
      </c>
      <c r="G115" s="2">
        <v>45673</v>
      </c>
      <c r="H115" s="16">
        <v>-1722</v>
      </c>
      <c r="I115" t="s">
        <v>61</v>
      </c>
      <c r="J115" t="s">
        <v>295</v>
      </c>
      <c r="K115" t="s">
        <v>374</v>
      </c>
      <c r="L115" t="s">
        <v>38</v>
      </c>
      <c r="M115" s="16">
        <v>-1722</v>
      </c>
      <c r="N115" t="s">
        <v>61</v>
      </c>
      <c r="O115" s="41">
        <f t="shared" si="1"/>
        <v>-1722</v>
      </c>
    </row>
    <row r="116" spans="1:15">
      <c r="A116" t="s">
        <v>375</v>
      </c>
      <c r="B116" t="s">
        <v>86</v>
      </c>
      <c r="C116" t="s">
        <v>376</v>
      </c>
      <c r="D116" s="2">
        <v>45657</v>
      </c>
      <c r="E116" s="2">
        <v>45657</v>
      </c>
      <c r="F116" t="s">
        <v>85</v>
      </c>
      <c r="G116" s="2">
        <v>45670</v>
      </c>
      <c r="H116" s="16">
        <v>-6594.18</v>
      </c>
      <c r="I116" t="s">
        <v>61</v>
      </c>
      <c r="J116" t="s">
        <v>377</v>
      </c>
      <c r="K116" t="s">
        <v>378</v>
      </c>
      <c r="L116" t="s">
        <v>38</v>
      </c>
      <c r="M116" s="16">
        <v>-6594.18</v>
      </c>
      <c r="N116" t="s">
        <v>61</v>
      </c>
      <c r="O116" s="41">
        <f t="shared" si="1"/>
        <v>-6594.18</v>
      </c>
    </row>
    <row r="117" spans="1:15">
      <c r="A117" t="s">
        <v>96</v>
      </c>
      <c r="B117" t="s">
        <v>86</v>
      </c>
      <c r="C117" t="s">
        <v>379</v>
      </c>
      <c r="D117" s="2">
        <v>45653</v>
      </c>
      <c r="E117" s="2">
        <v>45656</v>
      </c>
      <c r="F117" t="s">
        <v>85</v>
      </c>
      <c r="G117" s="2">
        <v>45659</v>
      </c>
      <c r="H117" s="16">
        <v>-44.33</v>
      </c>
      <c r="I117" t="s">
        <v>61</v>
      </c>
      <c r="J117" t="s">
        <v>380</v>
      </c>
      <c r="K117" t="s">
        <v>381</v>
      </c>
      <c r="L117" t="s">
        <v>38</v>
      </c>
      <c r="M117" s="16">
        <v>-44.33</v>
      </c>
      <c r="N117" t="s">
        <v>61</v>
      </c>
      <c r="O117" s="41">
        <f t="shared" si="1"/>
        <v>-44.33</v>
      </c>
    </row>
    <row r="118" spans="1:15">
      <c r="A118" t="s">
        <v>382</v>
      </c>
      <c r="B118" t="s">
        <v>86</v>
      </c>
      <c r="C118" t="s">
        <v>383</v>
      </c>
      <c r="D118" s="2">
        <v>45645</v>
      </c>
      <c r="E118" s="2">
        <v>45657</v>
      </c>
      <c r="F118" t="s">
        <v>85</v>
      </c>
      <c r="G118" s="2">
        <v>45660</v>
      </c>
      <c r="H118" s="16">
        <v>-5419.11</v>
      </c>
      <c r="I118" t="s">
        <v>61</v>
      </c>
      <c r="J118" t="s">
        <v>384</v>
      </c>
      <c r="K118" t="s">
        <v>385</v>
      </c>
      <c r="L118" t="s">
        <v>38</v>
      </c>
      <c r="M118" s="16">
        <v>-5419.11</v>
      </c>
      <c r="N118" t="s">
        <v>61</v>
      </c>
      <c r="O118" s="41">
        <f t="shared" si="1"/>
        <v>-5419.11</v>
      </c>
    </row>
    <row r="119" spans="1:15">
      <c r="A119" t="s">
        <v>386</v>
      </c>
      <c r="B119" t="s">
        <v>86</v>
      </c>
      <c r="C119" t="s">
        <v>387</v>
      </c>
      <c r="D119" s="2">
        <v>45653</v>
      </c>
      <c r="E119" s="2">
        <v>45656</v>
      </c>
      <c r="F119" t="s">
        <v>85</v>
      </c>
      <c r="G119" s="2">
        <v>45659</v>
      </c>
      <c r="H119" s="16">
        <v>-3690</v>
      </c>
      <c r="I119" t="s">
        <v>61</v>
      </c>
      <c r="J119" t="s">
        <v>183</v>
      </c>
      <c r="K119" t="s">
        <v>388</v>
      </c>
      <c r="L119" t="s">
        <v>38</v>
      </c>
      <c r="M119" s="16">
        <v>-3690</v>
      </c>
      <c r="N119" t="s">
        <v>61</v>
      </c>
      <c r="O119" s="41">
        <f t="shared" si="1"/>
        <v>-3690</v>
      </c>
    </row>
    <row r="120" spans="1:15">
      <c r="A120" t="s">
        <v>389</v>
      </c>
      <c r="B120" t="s">
        <v>86</v>
      </c>
      <c r="C120" t="s">
        <v>390</v>
      </c>
      <c r="D120" s="2">
        <v>45657</v>
      </c>
      <c r="E120" s="2">
        <v>45657</v>
      </c>
      <c r="F120" t="s">
        <v>85</v>
      </c>
      <c r="G120" s="2">
        <v>45664</v>
      </c>
      <c r="H120" s="16">
        <v>-2822.85</v>
      </c>
      <c r="I120" t="s">
        <v>61</v>
      </c>
      <c r="J120" t="s">
        <v>391</v>
      </c>
      <c r="K120" t="s">
        <v>392</v>
      </c>
      <c r="L120" t="s">
        <v>38</v>
      </c>
      <c r="M120" s="16">
        <v>-2822.85</v>
      </c>
      <c r="N120" t="s">
        <v>61</v>
      </c>
      <c r="O120" s="41">
        <f t="shared" si="1"/>
        <v>-2822.85</v>
      </c>
    </row>
    <row r="121" spans="1:15">
      <c r="A121" t="s">
        <v>393</v>
      </c>
      <c r="B121" t="s">
        <v>86</v>
      </c>
      <c r="C121" t="s">
        <v>394</v>
      </c>
      <c r="D121" s="2">
        <v>45639</v>
      </c>
      <c r="E121" s="2">
        <v>45657</v>
      </c>
      <c r="F121" t="s">
        <v>85</v>
      </c>
      <c r="G121" s="2">
        <v>45664</v>
      </c>
      <c r="H121" s="16">
        <v>-1947.39</v>
      </c>
      <c r="I121" t="s">
        <v>61</v>
      </c>
      <c r="J121" t="s">
        <v>395</v>
      </c>
      <c r="K121" t="s">
        <v>396</v>
      </c>
      <c r="L121" t="s">
        <v>38</v>
      </c>
      <c r="M121" s="16">
        <v>-1947.39</v>
      </c>
      <c r="N121" t="s">
        <v>61</v>
      </c>
      <c r="O121" s="41">
        <f t="shared" si="1"/>
        <v>-1947.39</v>
      </c>
    </row>
    <row r="122" spans="1:15">
      <c r="A122" t="s">
        <v>397</v>
      </c>
      <c r="B122" t="s">
        <v>86</v>
      </c>
      <c r="C122" t="s">
        <v>398</v>
      </c>
      <c r="D122" s="2">
        <v>45657</v>
      </c>
      <c r="E122" s="2">
        <v>45657</v>
      </c>
      <c r="F122" t="s">
        <v>85</v>
      </c>
      <c r="G122" s="2">
        <v>45670</v>
      </c>
      <c r="H122" s="16">
        <v>-2710.97</v>
      </c>
      <c r="I122" t="s">
        <v>61</v>
      </c>
      <c r="J122" t="s">
        <v>399</v>
      </c>
      <c r="K122" t="s">
        <v>400</v>
      </c>
      <c r="L122" t="s">
        <v>38</v>
      </c>
      <c r="M122" s="16">
        <v>-2710.97</v>
      </c>
      <c r="N122" t="s">
        <v>61</v>
      </c>
      <c r="O122" s="41">
        <f t="shared" si="1"/>
        <v>-2710.97</v>
      </c>
    </row>
    <row r="123" spans="1:15">
      <c r="A123" t="s">
        <v>401</v>
      </c>
      <c r="B123" t="s">
        <v>86</v>
      </c>
      <c r="C123" t="s">
        <v>402</v>
      </c>
      <c r="D123" s="2">
        <v>45657</v>
      </c>
      <c r="E123" s="2">
        <v>45657</v>
      </c>
      <c r="F123" t="s">
        <v>85</v>
      </c>
      <c r="G123" s="2">
        <v>45664</v>
      </c>
      <c r="H123" s="16">
        <v>-12300</v>
      </c>
      <c r="I123" t="s">
        <v>61</v>
      </c>
      <c r="J123" t="s">
        <v>403</v>
      </c>
      <c r="K123" t="s">
        <v>404</v>
      </c>
      <c r="L123" t="s">
        <v>38</v>
      </c>
      <c r="M123" s="16">
        <v>-12300</v>
      </c>
      <c r="N123" t="s">
        <v>61</v>
      </c>
      <c r="O123" s="41">
        <f t="shared" si="1"/>
        <v>-25830</v>
      </c>
    </row>
    <row r="124" spans="1:15">
      <c r="A124" t="s">
        <v>401</v>
      </c>
      <c r="B124" t="s">
        <v>86</v>
      </c>
      <c r="C124" t="s">
        <v>405</v>
      </c>
      <c r="D124" s="2">
        <v>45657</v>
      </c>
      <c r="E124" s="2">
        <v>45657</v>
      </c>
      <c r="F124" t="s">
        <v>85</v>
      </c>
      <c r="G124" s="2">
        <v>45663</v>
      </c>
      <c r="H124" s="16">
        <v>-13530</v>
      </c>
      <c r="I124" t="s">
        <v>61</v>
      </c>
      <c r="J124" t="s">
        <v>406</v>
      </c>
      <c r="K124" t="s">
        <v>407</v>
      </c>
      <c r="L124" t="s">
        <v>38</v>
      </c>
      <c r="M124" s="16">
        <v>-13530</v>
      </c>
      <c r="N124" t="s">
        <v>61</v>
      </c>
      <c r="O124" s="41">
        <f t="shared" si="1"/>
        <v>-25830</v>
      </c>
    </row>
    <row r="125" spans="1:15">
      <c r="A125" t="s">
        <v>408</v>
      </c>
      <c r="B125" t="s">
        <v>86</v>
      </c>
      <c r="C125" t="s">
        <v>409</v>
      </c>
      <c r="D125" s="2">
        <v>45657</v>
      </c>
      <c r="E125" s="2">
        <v>45657</v>
      </c>
      <c r="F125" t="s">
        <v>85</v>
      </c>
      <c r="G125" s="2">
        <v>45670</v>
      </c>
      <c r="H125" s="16">
        <v>-2460</v>
      </c>
      <c r="I125" t="s">
        <v>61</v>
      </c>
      <c r="J125" t="s">
        <v>142</v>
      </c>
      <c r="K125" t="s">
        <v>407</v>
      </c>
      <c r="L125" t="s">
        <v>38</v>
      </c>
      <c r="M125" s="16">
        <v>-2460</v>
      </c>
      <c r="N125" t="s">
        <v>61</v>
      </c>
      <c r="O125" s="41">
        <f t="shared" si="1"/>
        <v>-2460</v>
      </c>
    </row>
    <row r="126" spans="1:15">
      <c r="A126" t="s">
        <v>410</v>
      </c>
      <c r="B126" t="s">
        <v>86</v>
      </c>
      <c r="C126" t="s">
        <v>411</v>
      </c>
      <c r="D126" s="2">
        <v>45657</v>
      </c>
      <c r="E126" s="2">
        <v>45657</v>
      </c>
      <c r="F126" t="s">
        <v>85</v>
      </c>
      <c r="G126" s="2">
        <v>45670</v>
      </c>
      <c r="H126" s="16">
        <v>-8822.0499999999993</v>
      </c>
      <c r="I126" t="s">
        <v>61</v>
      </c>
      <c r="J126" t="s">
        <v>412</v>
      </c>
      <c r="K126" t="s">
        <v>413</v>
      </c>
      <c r="L126" t="s">
        <v>38</v>
      </c>
      <c r="M126" s="16">
        <v>-8822.0499999999993</v>
      </c>
      <c r="N126" t="s">
        <v>61</v>
      </c>
      <c r="O126" s="41">
        <f t="shared" si="1"/>
        <v>-8822.0499999999993</v>
      </c>
    </row>
    <row r="127" spans="1:15">
      <c r="A127" t="s">
        <v>414</v>
      </c>
      <c r="B127" t="s">
        <v>86</v>
      </c>
      <c r="C127" t="s">
        <v>415</v>
      </c>
      <c r="D127" s="2">
        <v>45659</v>
      </c>
      <c r="E127" s="2">
        <v>45657</v>
      </c>
      <c r="F127" t="s">
        <v>85</v>
      </c>
      <c r="G127" s="2">
        <v>45666</v>
      </c>
      <c r="H127" s="16">
        <v>-12305.9</v>
      </c>
      <c r="I127" t="s">
        <v>61</v>
      </c>
      <c r="J127" t="s">
        <v>416</v>
      </c>
      <c r="K127" t="s">
        <v>407</v>
      </c>
      <c r="L127" t="s">
        <v>38</v>
      </c>
      <c r="M127" s="16">
        <v>-12305.9</v>
      </c>
      <c r="N127" t="s">
        <v>61</v>
      </c>
      <c r="O127" s="41">
        <f t="shared" si="1"/>
        <v>-15364.17</v>
      </c>
    </row>
    <row r="128" spans="1:15">
      <c r="A128" t="s">
        <v>414</v>
      </c>
      <c r="B128" t="s">
        <v>86</v>
      </c>
      <c r="C128" t="s">
        <v>417</v>
      </c>
      <c r="D128" s="2">
        <v>45664</v>
      </c>
      <c r="E128" s="2">
        <v>45657</v>
      </c>
      <c r="F128" t="s">
        <v>85</v>
      </c>
      <c r="G128" s="2">
        <v>45670</v>
      </c>
      <c r="H128" s="16">
        <v>-3058.27</v>
      </c>
      <c r="I128" t="s">
        <v>61</v>
      </c>
      <c r="J128" t="s">
        <v>418</v>
      </c>
      <c r="K128" t="s">
        <v>404</v>
      </c>
      <c r="L128" t="s">
        <v>38</v>
      </c>
      <c r="M128" s="16">
        <v>-3058.27</v>
      </c>
      <c r="N128" t="s">
        <v>61</v>
      </c>
      <c r="O128" s="41">
        <f t="shared" si="1"/>
        <v>-15364.17</v>
      </c>
    </row>
    <row r="129" spans="1:15">
      <c r="A129" t="s">
        <v>419</v>
      </c>
      <c r="B129" t="s">
        <v>86</v>
      </c>
      <c r="C129" t="s">
        <v>420</v>
      </c>
      <c r="D129" s="2">
        <v>45656</v>
      </c>
      <c r="E129" s="2">
        <v>45657</v>
      </c>
      <c r="F129" t="s">
        <v>85</v>
      </c>
      <c r="G129" s="2">
        <v>45666</v>
      </c>
      <c r="H129" s="16">
        <v>-12300</v>
      </c>
      <c r="I129" t="s">
        <v>61</v>
      </c>
      <c r="J129" t="s">
        <v>303</v>
      </c>
      <c r="K129" t="s">
        <v>407</v>
      </c>
      <c r="L129" t="s">
        <v>38</v>
      </c>
      <c r="M129" s="16">
        <v>-12300</v>
      </c>
      <c r="N129" t="s">
        <v>61</v>
      </c>
      <c r="O129" s="41">
        <f t="shared" si="1"/>
        <v>-25830</v>
      </c>
    </row>
    <row r="130" spans="1:15">
      <c r="A130" t="s">
        <v>419</v>
      </c>
      <c r="B130" t="s">
        <v>86</v>
      </c>
      <c r="C130" t="s">
        <v>421</v>
      </c>
      <c r="D130" s="2">
        <v>45656</v>
      </c>
      <c r="E130" s="2">
        <v>45657</v>
      </c>
      <c r="F130" t="s">
        <v>85</v>
      </c>
      <c r="G130" s="2">
        <v>45663</v>
      </c>
      <c r="H130" s="16">
        <v>-13530</v>
      </c>
      <c r="I130" t="s">
        <v>61</v>
      </c>
      <c r="J130" t="s">
        <v>371</v>
      </c>
      <c r="K130" t="s">
        <v>407</v>
      </c>
      <c r="L130" t="s">
        <v>38</v>
      </c>
      <c r="M130" s="16">
        <v>-13530</v>
      </c>
      <c r="N130" t="s">
        <v>61</v>
      </c>
      <c r="O130" s="41">
        <f t="shared" ref="O130:O193" si="2">IF(D130&gt;0,SUMIFS(M:M,A:A,A130,D:D,"&gt;0",L:L,L130),"")</f>
        <v>-25830</v>
      </c>
    </row>
    <row r="131" spans="1:15">
      <c r="A131" t="s">
        <v>422</v>
      </c>
      <c r="B131" t="s">
        <v>86</v>
      </c>
      <c r="C131" t="s">
        <v>423</v>
      </c>
      <c r="D131" s="2">
        <v>45657</v>
      </c>
      <c r="E131" s="2">
        <v>45657</v>
      </c>
      <c r="F131" t="s">
        <v>85</v>
      </c>
      <c r="G131" s="2">
        <v>45686</v>
      </c>
      <c r="H131" s="16">
        <v>-716112.97</v>
      </c>
      <c r="I131" t="s">
        <v>61</v>
      </c>
      <c r="J131" t="s">
        <v>424</v>
      </c>
      <c r="K131" t="s">
        <v>425</v>
      </c>
      <c r="L131" t="s">
        <v>38</v>
      </c>
      <c r="M131" s="16">
        <v>-716112.97</v>
      </c>
      <c r="N131" t="s">
        <v>61</v>
      </c>
      <c r="O131" s="41">
        <f t="shared" si="2"/>
        <v>-716112.97</v>
      </c>
    </row>
    <row r="132" spans="1:15">
      <c r="A132" t="s">
        <v>426</v>
      </c>
      <c r="B132" t="s">
        <v>86</v>
      </c>
      <c r="C132" t="s">
        <v>427</v>
      </c>
      <c r="D132" s="2">
        <v>45658</v>
      </c>
      <c r="E132" s="2">
        <v>45657</v>
      </c>
      <c r="F132" t="s">
        <v>85</v>
      </c>
      <c r="G132" s="2">
        <v>45665</v>
      </c>
      <c r="H132" s="16">
        <v>-49864.58</v>
      </c>
      <c r="I132" t="s">
        <v>61</v>
      </c>
      <c r="J132" t="s">
        <v>428</v>
      </c>
      <c r="K132" t="s">
        <v>407</v>
      </c>
      <c r="L132" t="s">
        <v>38</v>
      </c>
      <c r="M132" s="16">
        <v>-49864.58</v>
      </c>
      <c r="N132" t="s">
        <v>61</v>
      </c>
      <c r="O132" s="41">
        <f t="shared" si="2"/>
        <v>-49864.58</v>
      </c>
    </row>
    <row r="133" spans="1:15">
      <c r="A133" t="s">
        <v>99</v>
      </c>
      <c r="B133" t="s">
        <v>86</v>
      </c>
      <c r="C133" t="s">
        <v>429</v>
      </c>
      <c r="D133" s="2">
        <v>45644</v>
      </c>
      <c r="E133" s="2">
        <v>45644</v>
      </c>
      <c r="F133" t="s">
        <v>85</v>
      </c>
      <c r="G133" s="2">
        <v>45658</v>
      </c>
      <c r="H133" s="16">
        <v>-15990</v>
      </c>
      <c r="I133" t="s">
        <v>61</v>
      </c>
      <c r="J133" t="s">
        <v>286</v>
      </c>
      <c r="K133" t="s">
        <v>430</v>
      </c>
      <c r="L133" t="s">
        <v>38</v>
      </c>
      <c r="M133" s="16">
        <v>-15990</v>
      </c>
      <c r="N133" t="s">
        <v>61</v>
      </c>
      <c r="O133" s="41">
        <f t="shared" si="2"/>
        <v>-51930.18</v>
      </c>
    </row>
    <row r="134" spans="1:15">
      <c r="A134" t="s">
        <v>99</v>
      </c>
      <c r="B134" t="s">
        <v>86</v>
      </c>
      <c r="C134" t="s">
        <v>431</v>
      </c>
      <c r="D134" s="2">
        <v>45644</v>
      </c>
      <c r="E134" s="2">
        <v>45644</v>
      </c>
      <c r="F134" t="s">
        <v>85</v>
      </c>
      <c r="G134" s="2">
        <v>45657</v>
      </c>
      <c r="H134" s="16">
        <v>-2509.1999999999998</v>
      </c>
      <c r="I134" t="s">
        <v>61</v>
      </c>
      <c r="J134" t="s">
        <v>288</v>
      </c>
      <c r="K134" t="s">
        <v>432</v>
      </c>
      <c r="L134" t="s">
        <v>38</v>
      </c>
      <c r="M134" s="16">
        <v>-2509.1999999999998</v>
      </c>
      <c r="N134" t="s">
        <v>61</v>
      </c>
      <c r="O134" s="41">
        <f t="shared" si="2"/>
        <v>-51930.18</v>
      </c>
    </row>
    <row r="135" spans="1:15">
      <c r="A135" t="s">
        <v>99</v>
      </c>
      <c r="B135" t="s">
        <v>86</v>
      </c>
      <c r="C135" t="s">
        <v>433</v>
      </c>
      <c r="D135" s="2">
        <v>45657</v>
      </c>
      <c r="E135" s="2">
        <v>45657</v>
      </c>
      <c r="F135" t="s">
        <v>85</v>
      </c>
      <c r="G135" s="2">
        <v>45670</v>
      </c>
      <c r="H135" s="16">
        <v>-762.6</v>
      </c>
      <c r="I135" t="s">
        <v>61</v>
      </c>
      <c r="J135" t="s">
        <v>140</v>
      </c>
      <c r="K135" t="s">
        <v>434</v>
      </c>
      <c r="L135" t="s">
        <v>38</v>
      </c>
      <c r="M135" s="16">
        <v>-762.6</v>
      </c>
      <c r="N135" t="s">
        <v>61</v>
      </c>
      <c r="O135" s="41">
        <f t="shared" si="2"/>
        <v>-51930.18</v>
      </c>
    </row>
    <row r="136" spans="1:15">
      <c r="A136" t="s">
        <v>99</v>
      </c>
      <c r="B136" t="s">
        <v>86</v>
      </c>
      <c r="C136" t="s">
        <v>435</v>
      </c>
      <c r="D136" s="2">
        <v>45657</v>
      </c>
      <c r="E136" s="2">
        <v>45657</v>
      </c>
      <c r="F136" t="s">
        <v>85</v>
      </c>
      <c r="G136" s="2">
        <v>45670</v>
      </c>
      <c r="H136" s="16">
        <v>-3514.73</v>
      </c>
      <c r="I136" t="s">
        <v>61</v>
      </c>
      <c r="J136" t="s">
        <v>218</v>
      </c>
      <c r="K136" t="s">
        <v>436</v>
      </c>
      <c r="L136" t="s">
        <v>38</v>
      </c>
      <c r="M136" s="16">
        <v>-3514.73</v>
      </c>
      <c r="N136" t="s">
        <v>61</v>
      </c>
      <c r="O136" s="41">
        <f t="shared" si="2"/>
        <v>-51930.18</v>
      </c>
    </row>
    <row r="137" spans="1:15">
      <c r="A137" t="s">
        <v>99</v>
      </c>
      <c r="B137" t="s">
        <v>86</v>
      </c>
      <c r="C137" t="s">
        <v>437</v>
      </c>
      <c r="D137" s="2">
        <v>45657</v>
      </c>
      <c r="E137" s="2">
        <v>45657</v>
      </c>
      <c r="F137" t="s">
        <v>85</v>
      </c>
      <c r="G137" s="2">
        <v>45670</v>
      </c>
      <c r="H137" s="16">
        <v>-2305.02</v>
      </c>
      <c r="I137" t="s">
        <v>61</v>
      </c>
      <c r="J137" t="s">
        <v>128</v>
      </c>
      <c r="K137" t="s">
        <v>438</v>
      </c>
      <c r="L137" t="s">
        <v>38</v>
      </c>
      <c r="M137" s="16">
        <v>-2305.02</v>
      </c>
      <c r="N137" t="s">
        <v>61</v>
      </c>
      <c r="O137" s="41">
        <f t="shared" si="2"/>
        <v>-51930.18</v>
      </c>
    </row>
    <row r="138" spans="1:15">
      <c r="A138" t="s">
        <v>99</v>
      </c>
      <c r="B138" t="s">
        <v>86</v>
      </c>
      <c r="C138" t="s">
        <v>439</v>
      </c>
      <c r="D138" s="2">
        <v>45657</v>
      </c>
      <c r="E138" s="2">
        <v>45657</v>
      </c>
      <c r="F138" t="s">
        <v>85</v>
      </c>
      <c r="G138" s="2">
        <v>45670</v>
      </c>
      <c r="H138" s="16">
        <v>-1611.25</v>
      </c>
      <c r="I138" t="s">
        <v>61</v>
      </c>
      <c r="J138" t="s">
        <v>205</v>
      </c>
      <c r="K138" t="s">
        <v>440</v>
      </c>
      <c r="L138" t="s">
        <v>38</v>
      </c>
      <c r="M138" s="16">
        <v>-1611.25</v>
      </c>
      <c r="N138" t="s">
        <v>61</v>
      </c>
      <c r="O138" s="41">
        <f t="shared" si="2"/>
        <v>-51930.18</v>
      </c>
    </row>
    <row r="139" spans="1:15">
      <c r="A139" t="s">
        <v>99</v>
      </c>
      <c r="B139" t="s">
        <v>86</v>
      </c>
      <c r="C139" t="s">
        <v>441</v>
      </c>
      <c r="D139" s="2">
        <v>45657</v>
      </c>
      <c r="E139" s="2">
        <v>45657</v>
      </c>
      <c r="F139" t="s">
        <v>85</v>
      </c>
      <c r="G139" s="2">
        <v>45670</v>
      </c>
      <c r="H139" s="16">
        <v>-6644.46</v>
      </c>
      <c r="I139" t="s">
        <v>61</v>
      </c>
      <c r="J139" t="s">
        <v>335</v>
      </c>
      <c r="K139" t="s">
        <v>442</v>
      </c>
      <c r="L139" t="s">
        <v>38</v>
      </c>
      <c r="M139" s="16">
        <v>-6644.46</v>
      </c>
      <c r="N139" t="s">
        <v>61</v>
      </c>
      <c r="O139" s="41">
        <f t="shared" si="2"/>
        <v>-51930.18</v>
      </c>
    </row>
    <row r="140" spans="1:15">
      <c r="A140" t="s">
        <v>99</v>
      </c>
      <c r="B140" t="s">
        <v>86</v>
      </c>
      <c r="C140" t="s">
        <v>443</v>
      </c>
      <c r="D140" s="2">
        <v>45657</v>
      </c>
      <c r="E140" s="2">
        <v>45657</v>
      </c>
      <c r="F140" t="s">
        <v>85</v>
      </c>
      <c r="G140" s="2">
        <v>45670</v>
      </c>
      <c r="H140" s="16">
        <v>-7003.93</v>
      </c>
      <c r="I140" t="s">
        <v>61</v>
      </c>
      <c r="J140" t="s">
        <v>361</v>
      </c>
      <c r="K140" t="s">
        <v>444</v>
      </c>
      <c r="L140" t="s">
        <v>38</v>
      </c>
      <c r="M140" s="16">
        <v>-7003.93</v>
      </c>
      <c r="N140" t="s">
        <v>61</v>
      </c>
      <c r="O140" s="41">
        <f t="shared" si="2"/>
        <v>-51930.18</v>
      </c>
    </row>
    <row r="141" spans="1:15">
      <c r="A141" t="s">
        <v>99</v>
      </c>
      <c r="B141" t="s">
        <v>86</v>
      </c>
      <c r="C141" t="s">
        <v>445</v>
      </c>
      <c r="D141" s="2">
        <v>45657</v>
      </c>
      <c r="E141" s="2">
        <v>45657</v>
      </c>
      <c r="F141" t="s">
        <v>85</v>
      </c>
      <c r="G141" s="2">
        <v>45670</v>
      </c>
      <c r="H141" s="16">
        <v>-3461.71</v>
      </c>
      <c r="I141" t="s">
        <v>61</v>
      </c>
      <c r="J141" t="s">
        <v>291</v>
      </c>
      <c r="K141" t="s">
        <v>446</v>
      </c>
      <c r="L141" t="s">
        <v>38</v>
      </c>
      <c r="M141" s="16">
        <v>-3461.71</v>
      </c>
      <c r="N141" t="s">
        <v>61</v>
      </c>
      <c r="O141" s="41">
        <f t="shared" si="2"/>
        <v>-51930.18</v>
      </c>
    </row>
    <row r="142" spans="1:15">
      <c r="A142" t="s">
        <v>99</v>
      </c>
      <c r="B142" t="s">
        <v>86</v>
      </c>
      <c r="C142" t="s">
        <v>447</v>
      </c>
      <c r="D142" s="2">
        <v>45657</v>
      </c>
      <c r="E142" s="2">
        <v>45657</v>
      </c>
      <c r="F142" t="s">
        <v>85</v>
      </c>
      <c r="G142" s="2">
        <v>45670</v>
      </c>
      <c r="H142" s="16">
        <v>-8127.28</v>
      </c>
      <c r="I142" t="s">
        <v>61</v>
      </c>
      <c r="J142" t="s">
        <v>306</v>
      </c>
      <c r="K142" t="s">
        <v>448</v>
      </c>
      <c r="L142" t="s">
        <v>38</v>
      </c>
      <c r="M142" s="16">
        <v>-8127.28</v>
      </c>
      <c r="N142" t="s">
        <v>61</v>
      </c>
      <c r="O142" s="41">
        <f t="shared" si="2"/>
        <v>-51930.18</v>
      </c>
    </row>
    <row r="143" spans="1:15">
      <c r="A143" t="s">
        <v>101</v>
      </c>
      <c r="B143" t="s">
        <v>86</v>
      </c>
      <c r="C143" t="s">
        <v>449</v>
      </c>
      <c r="D143" s="2">
        <v>45657</v>
      </c>
      <c r="E143" s="2">
        <v>45657</v>
      </c>
      <c r="F143" t="s">
        <v>85</v>
      </c>
      <c r="G143" s="2">
        <v>45670</v>
      </c>
      <c r="H143" s="16">
        <v>-3390</v>
      </c>
      <c r="I143" t="s">
        <v>61</v>
      </c>
      <c r="J143" t="s">
        <v>450</v>
      </c>
      <c r="K143" t="s">
        <v>451</v>
      </c>
      <c r="L143" t="s">
        <v>38</v>
      </c>
      <c r="M143" s="16">
        <v>-3390</v>
      </c>
      <c r="N143" t="s">
        <v>61</v>
      </c>
      <c r="O143" s="41">
        <f t="shared" si="2"/>
        <v>-3390</v>
      </c>
    </row>
    <row r="144" spans="1:15">
      <c r="A144" t="s">
        <v>452</v>
      </c>
      <c r="B144" t="s">
        <v>86</v>
      </c>
      <c r="C144" t="s">
        <v>453</v>
      </c>
      <c r="D144" s="2">
        <v>45644</v>
      </c>
      <c r="E144" s="2">
        <v>45644</v>
      </c>
      <c r="F144" t="s">
        <v>85</v>
      </c>
      <c r="G144" s="2">
        <v>45657</v>
      </c>
      <c r="H144" s="16">
        <v>-615</v>
      </c>
      <c r="I144" t="s">
        <v>61</v>
      </c>
      <c r="J144" t="s">
        <v>454</v>
      </c>
      <c r="K144" t="s">
        <v>455</v>
      </c>
      <c r="L144" t="s">
        <v>38</v>
      </c>
      <c r="M144" s="16">
        <v>-615</v>
      </c>
      <c r="N144" t="s">
        <v>61</v>
      </c>
      <c r="O144" s="41">
        <f t="shared" si="2"/>
        <v>-615</v>
      </c>
    </row>
    <row r="145" spans="1:17">
      <c r="A145" t="s">
        <v>456</v>
      </c>
      <c r="B145" t="s">
        <v>86</v>
      </c>
      <c r="C145" t="s">
        <v>457</v>
      </c>
      <c r="D145" s="2">
        <v>45653</v>
      </c>
      <c r="E145" s="2">
        <v>45656</v>
      </c>
      <c r="F145" t="s">
        <v>85</v>
      </c>
      <c r="G145" s="2">
        <v>45659</v>
      </c>
      <c r="H145" s="16">
        <v>-13345.5</v>
      </c>
      <c r="I145" t="s">
        <v>61</v>
      </c>
      <c r="J145" t="s">
        <v>274</v>
      </c>
      <c r="K145" t="s">
        <v>407</v>
      </c>
      <c r="L145" t="s">
        <v>38</v>
      </c>
      <c r="M145" s="16">
        <v>-13345.5</v>
      </c>
      <c r="N145" t="s">
        <v>61</v>
      </c>
      <c r="O145" s="41">
        <f t="shared" si="2"/>
        <v>-16420.5</v>
      </c>
    </row>
    <row r="146" spans="1:17">
      <c r="A146" t="s">
        <v>456</v>
      </c>
      <c r="B146" t="s">
        <v>86</v>
      </c>
      <c r="C146" t="s">
        <v>458</v>
      </c>
      <c r="D146" s="2">
        <v>45657</v>
      </c>
      <c r="E146" s="2">
        <v>45657</v>
      </c>
      <c r="F146" t="s">
        <v>85</v>
      </c>
      <c r="G146" s="2">
        <v>45664</v>
      </c>
      <c r="H146" s="16">
        <v>-3075</v>
      </c>
      <c r="I146" t="s">
        <v>61</v>
      </c>
      <c r="J146" t="s">
        <v>232</v>
      </c>
      <c r="K146" t="s">
        <v>404</v>
      </c>
      <c r="L146" t="s">
        <v>38</v>
      </c>
      <c r="M146" s="16">
        <v>-3075</v>
      </c>
      <c r="N146" t="s">
        <v>61</v>
      </c>
      <c r="O146" s="41">
        <f t="shared" si="2"/>
        <v>-16420.5</v>
      </c>
    </row>
    <row r="147" spans="1:17">
      <c r="A147" t="s">
        <v>459</v>
      </c>
      <c r="B147" t="s">
        <v>86</v>
      </c>
      <c r="C147" t="s">
        <v>460</v>
      </c>
      <c r="D147" s="2">
        <v>45655</v>
      </c>
      <c r="E147" s="2">
        <v>45656</v>
      </c>
      <c r="F147" t="s">
        <v>85</v>
      </c>
      <c r="G147" s="2">
        <v>45661</v>
      </c>
      <c r="H147" s="16">
        <v>-11409.65</v>
      </c>
      <c r="I147" t="s">
        <v>61</v>
      </c>
      <c r="J147" t="s">
        <v>406</v>
      </c>
      <c r="K147" t="s">
        <v>407</v>
      </c>
      <c r="L147" t="s">
        <v>38</v>
      </c>
      <c r="M147" s="16">
        <v>-11409.65</v>
      </c>
      <c r="N147" t="s">
        <v>61</v>
      </c>
      <c r="O147" s="41">
        <f t="shared" si="2"/>
        <v>-14484.65</v>
      </c>
    </row>
    <row r="148" spans="1:17">
      <c r="A148" t="s">
        <v>459</v>
      </c>
      <c r="B148" t="s">
        <v>86</v>
      </c>
      <c r="C148" t="s">
        <v>461</v>
      </c>
      <c r="D148" s="2">
        <v>45657</v>
      </c>
      <c r="E148" s="2">
        <v>45657</v>
      </c>
      <c r="F148" t="s">
        <v>85</v>
      </c>
      <c r="G148" s="2">
        <v>45664</v>
      </c>
      <c r="H148" s="16">
        <v>-3075</v>
      </c>
      <c r="I148" t="s">
        <v>61</v>
      </c>
      <c r="J148" t="s">
        <v>403</v>
      </c>
      <c r="K148" t="s">
        <v>407</v>
      </c>
      <c r="L148" t="s">
        <v>38</v>
      </c>
      <c r="M148" s="16">
        <v>-3075</v>
      </c>
      <c r="N148" t="s">
        <v>61</v>
      </c>
      <c r="O148" s="41">
        <f t="shared" si="2"/>
        <v>-14484.65</v>
      </c>
    </row>
    <row r="149" spans="1:17">
      <c r="A149" t="s">
        <v>462</v>
      </c>
      <c r="B149" t="s">
        <v>86</v>
      </c>
      <c r="C149" t="s">
        <v>463</v>
      </c>
      <c r="D149" s="2">
        <v>45657</v>
      </c>
      <c r="E149" s="2">
        <v>45657</v>
      </c>
      <c r="F149" t="s">
        <v>85</v>
      </c>
      <c r="G149" s="2">
        <v>45670</v>
      </c>
      <c r="H149" s="16">
        <v>-26891.53</v>
      </c>
      <c r="I149" t="s">
        <v>61</v>
      </c>
      <c r="J149" t="s">
        <v>464</v>
      </c>
      <c r="K149" t="s">
        <v>465</v>
      </c>
      <c r="L149" t="s">
        <v>38</v>
      </c>
      <c r="M149" s="16">
        <v>-26891.53</v>
      </c>
      <c r="N149" t="s">
        <v>61</v>
      </c>
      <c r="O149" s="41">
        <f t="shared" si="2"/>
        <v>-26891.53</v>
      </c>
    </row>
    <row r="150" spans="1:17">
      <c r="A150" t="s">
        <v>466</v>
      </c>
      <c r="B150" t="s">
        <v>86</v>
      </c>
      <c r="C150" t="s">
        <v>467</v>
      </c>
      <c r="D150" s="2">
        <v>45656</v>
      </c>
      <c r="E150" s="2">
        <v>45657</v>
      </c>
      <c r="F150" t="s">
        <v>85</v>
      </c>
      <c r="G150" s="2">
        <v>45669</v>
      </c>
      <c r="H150" s="16">
        <v>-300</v>
      </c>
      <c r="I150" t="s">
        <v>61</v>
      </c>
      <c r="J150" t="s">
        <v>151</v>
      </c>
      <c r="K150" t="s">
        <v>468</v>
      </c>
      <c r="L150" t="s">
        <v>38</v>
      </c>
      <c r="M150" s="16">
        <v>-300</v>
      </c>
      <c r="N150" t="s">
        <v>61</v>
      </c>
      <c r="O150" s="41">
        <f t="shared" si="2"/>
        <v>-300</v>
      </c>
    </row>
    <row r="151" spans="1:17">
      <c r="A151" t="s">
        <v>469</v>
      </c>
      <c r="B151" t="s">
        <v>86</v>
      </c>
      <c r="C151" t="s">
        <v>470</v>
      </c>
      <c r="D151" s="2">
        <v>45657</v>
      </c>
      <c r="E151" s="2">
        <v>45657</v>
      </c>
      <c r="F151" t="s">
        <v>85</v>
      </c>
      <c r="G151" s="2">
        <v>45670</v>
      </c>
      <c r="H151" s="16">
        <v>-14163.45</v>
      </c>
      <c r="I151" t="s">
        <v>61</v>
      </c>
      <c r="J151" t="s">
        <v>471</v>
      </c>
      <c r="K151" t="s">
        <v>407</v>
      </c>
      <c r="L151" t="s">
        <v>38</v>
      </c>
      <c r="M151" s="16">
        <v>-14163.45</v>
      </c>
      <c r="N151" t="s">
        <v>61</v>
      </c>
      <c r="O151" s="41">
        <f t="shared" si="2"/>
        <v>-48824.36</v>
      </c>
    </row>
    <row r="152" spans="1:17">
      <c r="A152" t="s">
        <v>469</v>
      </c>
      <c r="B152" t="s">
        <v>86</v>
      </c>
      <c r="C152" t="s">
        <v>472</v>
      </c>
      <c r="D152" s="2">
        <v>45657</v>
      </c>
      <c r="E152" s="2">
        <v>45657</v>
      </c>
      <c r="F152" t="s">
        <v>85</v>
      </c>
      <c r="G152" s="2">
        <v>45670</v>
      </c>
      <c r="H152" s="16">
        <v>-34660.910000000003</v>
      </c>
      <c r="I152" t="s">
        <v>61</v>
      </c>
      <c r="J152" t="s">
        <v>473</v>
      </c>
      <c r="K152" t="s">
        <v>407</v>
      </c>
      <c r="L152" t="s">
        <v>38</v>
      </c>
      <c r="M152" s="16">
        <v>-34660.910000000003</v>
      </c>
      <c r="N152" t="s">
        <v>61</v>
      </c>
      <c r="O152" s="41">
        <f t="shared" si="2"/>
        <v>-48824.36</v>
      </c>
    </row>
    <row r="153" spans="1:17">
      <c r="A153" t="s">
        <v>474</v>
      </c>
      <c r="B153" t="s">
        <v>67</v>
      </c>
      <c r="C153" t="s">
        <v>475</v>
      </c>
      <c r="D153" s="2">
        <v>45624</v>
      </c>
      <c r="E153" s="2">
        <v>45624</v>
      </c>
      <c r="F153" t="s">
        <v>87</v>
      </c>
      <c r="G153" s="2">
        <v>45624</v>
      </c>
      <c r="H153" s="16">
        <v>13640.7</v>
      </c>
      <c r="I153" t="s">
        <v>61</v>
      </c>
      <c r="J153" t="s">
        <v>476</v>
      </c>
      <c r="K153" t="s">
        <v>477</v>
      </c>
      <c r="L153" t="s">
        <v>38</v>
      </c>
      <c r="M153" s="16">
        <v>13640.7</v>
      </c>
      <c r="N153" t="s">
        <v>61</v>
      </c>
      <c r="O153" s="41">
        <f t="shared" si="2"/>
        <v>13640.7</v>
      </c>
    </row>
    <row r="154" spans="1:17">
      <c r="A154" t="s">
        <v>478</v>
      </c>
      <c r="B154" t="s">
        <v>86</v>
      </c>
      <c r="C154" t="s">
        <v>479</v>
      </c>
      <c r="D154" s="2">
        <v>45657</v>
      </c>
      <c r="E154" s="2">
        <v>45657</v>
      </c>
      <c r="F154" t="s">
        <v>85</v>
      </c>
      <c r="G154" s="2">
        <v>45664</v>
      </c>
      <c r="H154" s="16">
        <v>-3075</v>
      </c>
      <c r="I154" t="s">
        <v>61</v>
      </c>
      <c r="J154" t="s">
        <v>227</v>
      </c>
      <c r="K154" t="s">
        <v>480</v>
      </c>
      <c r="L154" t="s">
        <v>38</v>
      </c>
      <c r="M154" s="16">
        <v>-3075</v>
      </c>
      <c r="N154" t="s">
        <v>61</v>
      </c>
      <c r="O154" s="41">
        <f t="shared" si="2"/>
        <v>-3075</v>
      </c>
    </row>
    <row r="155" spans="1:17">
      <c r="A155" t="s">
        <v>481</v>
      </c>
      <c r="B155" t="s">
        <v>86</v>
      </c>
      <c r="C155" t="s">
        <v>482</v>
      </c>
      <c r="D155" s="2">
        <v>45656</v>
      </c>
      <c r="E155" s="2">
        <v>45657</v>
      </c>
      <c r="F155" t="s">
        <v>85</v>
      </c>
      <c r="G155" s="2">
        <v>45670</v>
      </c>
      <c r="H155" s="16">
        <v>-160207.5</v>
      </c>
      <c r="I155" t="s">
        <v>61</v>
      </c>
      <c r="J155" t="s">
        <v>483</v>
      </c>
      <c r="K155" t="s">
        <v>413</v>
      </c>
      <c r="L155" t="s">
        <v>38</v>
      </c>
      <c r="M155" s="16">
        <v>-160207.5</v>
      </c>
      <c r="N155" t="s">
        <v>61</v>
      </c>
      <c r="O155" s="41">
        <f t="shared" si="2"/>
        <v>-160207.5</v>
      </c>
    </row>
    <row r="156" spans="1:17">
      <c r="A156" t="s">
        <v>484</v>
      </c>
      <c r="B156" t="s">
        <v>86</v>
      </c>
      <c r="C156" t="s">
        <v>485</v>
      </c>
      <c r="D156" s="2">
        <v>45657</v>
      </c>
      <c r="E156" s="2">
        <v>45657</v>
      </c>
      <c r="F156" t="s">
        <v>85</v>
      </c>
      <c r="G156" s="2">
        <v>45664</v>
      </c>
      <c r="H156" s="16">
        <v>-15</v>
      </c>
      <c r="I156" t="s">
        <v>75</v>
      </c>
      <c r="J156" t="s">
        <v>486</v>
      </c>
      <c r="K156" t="s">
        <v>487</v>
      </c>
      <c r="L156" t="s">
        <v>39</v>
      </c>
      <c r="M156" s="16">
        <v>-64.11</v>
      </c>
      <c r="N156" t="s">
        <v>61</v>
      </c>
      <c r="O156" s="41">
        <f t="shared" si="2"/>
        <v>-64.11</v>
      </c>
    </row>
    <row r="157" spans="1:17">
      <c r="A157" t="s">
        <v>80</v>
      </c>
      <c r="B157" t="s">
        <v>71</v>
      </c>
      <c r="C157" t="s">
        <v>488</v>
      </c>
      <c r="D157" s="2">
        <v>45394</v>
      </c>
      <c r="E157" s="2">
        <v>45412</v>
      </c>
      <c r="F157" t="s">
        <v>88</v>
      </c>
      <c r="G157" s="2">
        <v>45394</v>
      </c>
      <c r="H157" s="16">
        <v>-250000</v>
      </c>
      <c r="I157" t="s">
        <v>75</v>
      </c>
      <c r="J157" t="s">
        <v>489</v>
      </c>
      <c r="K157" t="s">
        <v>490</v>
      </c>
      <c r="L157" t="s">
        <v>41</v>
      </c>
      <c r="M157" s="16">
        <f>-1066225+428652</f>
        <v>-637573</v>
      </c>
      <c r="N157" t="s">
        <v>61</v>
      </c>
      <c r="O157" s="41">
        <f t="shared" si="2"/>
        <v>-640790.62</v>
      </c>
    </row>
    <row r="158" spans="1:17">
      <c r="A158" t="s">
        <v>80</v>
      </c>
      <c r="B158" t="s">
        <v>71</v>
      </c>
      <c r="C158" t="s">
        <v>491</v>
      </c>
      <c r="D158" s="2">
        <v>45469</v>
      </c>
      <c r="E158" s="2">
        <v>45471</v>
      </c>
      <c r="F158" t="s">
        <v>87</v>
      </c>
      <c r="G158" s="2">
        <v>45469</v>
      </c>
      <c r="H158" s="16">
        <v>10000</v>
      </c>
      <c r="I158" t="s">
        <v>75</v>
      </c>
      <c r="J158" t="s">
        <v>492</v>
      </c>
      <c r="K158" t="s">
        <v>493</v>
      </c>
      <c r="L158" t="s">
        <v>41</v>
      </c>
      <c r="N158" t="s">
        <v>61</v>
      </c>
      <c r="O158" s="41">
        <f t="shared" si="2"/>
        <v>-640790.62</v>
      </c>
    </row>
    <row r="159" spans="1:17">
      <c r="A159" t="s">
        <v>80</v>
      </c>
      <c r="B159" t="s">
        <v>71</v>
      </c>
      <c r="C159" t="s">
        <v>494</v>
      </c>
      <c r="D159" s="2">
        <v>45504</v>
      </c>
      <c r="E159" s="2">
        <v>45504</v>
      </c>
      <c r="F159" t="s">
        <v>87</v>
      </c>
      <c r="G159" s="2">
        <v>45504</v>
      </c>
      <c r="H159" s="16">
        <v>40000</v>
      </c>
      <c r="I159" t="s">
        <v>75</v>
      </c>
      <c r="J159" t="s">
        <v>495</v>
      </c>
      <c r="K159" t="s">
        <v>496</v>
      </c>
      <c r="L159" t="s">
        <v>41</v>
      </c>
      <c r="N159" t="s">
        <v>61</v>
      </c>
      <c r="O159" s="41">
        <f t="shared" si="2"/>
        <v>-640790.62</v>
      </c>
      <c r="Q159">
        <f>SUMIFS(input!M:M,input!L:L,"162400",input!O:O,"&gt;0",input!G:G,"&lt;="&amp;($C$2-90),input!G:G,"&gt;"&amp;($C$2-180))</f>
        <v>0</v>
      </c>
    </row>
    <row r="160" spans="1:17">
      <c r="A160" t="s">
        <v>80</v>
      </c>
      <c r="B160" t="s">
        <v>71</v>
      </c>
      <c r="C160" t="s">
        <v>81</v>
      </c>
      <c r="D160" s="2">
        <v>45532</v>
      </c>
      <c r="E160" s="2">
        <v>45534</v>
      </c>
      <c r="F160" t="s">
        <v>87</v>
      </c>
      <c r="G160" s="2">
        <v>45532</v>
      </c>
      <c r="H160" s="16">
        <v>10000</v>
      </c>
      <c r="I160" t="s">
        <v>75</v>
      </c>
      <c r="J160" t="s">
        <v>497</v>
      </c>
      <c r="K160" t="s">
        <v>498</v>
      </c>
      <c r="L160" t="s">
        <v>41</v>
      </c>
      <c r="N160" t="s">
        <v>61</v>
      </c>
      <c r="O160" s="41">
        <f t="shared" si="2"/>
        <v>-640790.62</v>
      </c>
    </row>
    <row r="161" spans="1:15">
      <c r="A161" t="s">
        <v>80</v>
      </c>
      <c r="B161" t="s">
        <v>71</v>
      </c>
      <c r="C161" t="s">
        <v>499</v>
      </c>
      <c r="D161" s="2">
        <v>45560</v>
      </c>
      <c r="E161" s="2">
        <v>45565</v>
      </c>
      <c r="F161" t="s">
        <v>87</v>
      </c>
      <c r="G161" s="2">
        <v>45560</v>
      </c>
      <c r="H161" s="16">
        <v>10000</v>
      </c>
      <c r="I161" t="s">
        <v>75</v>
      </c>
      <c r="J161" t="s">
        <v>500</v>
      </c>
      <c r="K161" t="s">
        <v>501</v>
      </c>
      <c r="L161" t="s">
        <v>41</v>
      </c>
      <c r="N161" t="s">
        <v>61</v>
      </c>
      <c r="O161" s="41">
        <f t="shared" si="2"/>
        <v>-640790.62</v>
      </c>
    </row>
    <row r="162" spans="1:15">
      <c r="A162" t="s">
        <v>80</v>
      </c>
      <c r="B162" t="s">
        <v>71</v>
      </c>
      <c r="C162" t="s">
        <v>502</v>
      </c>
      <c r="D162" s="2">
        <v>45581</v>
      </c>
      <c r="E162" s="2">
        <v>45583</v>
      </c>
      <c r="F162" t="s">
        <v>87</v>
      </c>
      <c r="G162" s="2">
        <v>45581</v>
      </c>
      <c r="H162" s="16">
        <v>10000</v>
      </c>
      <c r="I162" t="s">
        <v>75</v>
      </c>
      <c r="J162" t="s">
        <v>503</v>
      </c>
      <c r="K162" t="s">
        <v>504</v>
      </c>
      <c r="L162" t="s">
        <v>41</v>
      </c>
      <c r="N162" t="s">
        <v>61</v>
      </c>
      <c r="O162" s="41">
        <f t="shared" si="2"/>
        <v>-640790.62</v>
      </c>
    </row>
    <row r="163" spans="1:15">
      <c r="A163" t="s">
        <v>80</v>
      </c>
      <c r="B163" t="s">
        <v>71</v>
      </c>
      <c r="C163" t="s">
        <v>505</v>
      </c>
      <c r="D163" s="2">
        <v>45616</v>
      </c>
      <c r="E163" s="2">
        <v>45616</v>
      </c>
      <c r="F163" t="s">
        <v>87</v>
      </c>
      <c r="G163" s="2">
        <v>45616</v>
      </c>
      <c r="H163" s="16">
        <v>10000</v>
      </c>
      <c r="I163" t="s">
        <v>75</v>
      </c>
      <c r="J163" t="s">
        <v>506</v>
      </c>
      <c r="K163" t="s">
        <v>507</v>
      </c>
      <c r="L163" t="s">
        <v>41</v>
      </c>
      <c r="N163" t="s">
        <v>61</v>
      </c>
      <c r="O163" s="41">
        <f t="shared" si="2"/>
        <v>-640790.62</v>
      </c>
    </row>
    <row r="164" spans="1:15">
      <c r="A164" t="s">
        <v>80</v>
      </c>
      <c r="B164" t="s">
        <v>71</v>
      </c>
      <c r="C164" t="s">
        <v>508</v>
      </c>
      <c r="D164" s="2">
        <v>45637</v>
      </c>
      <c r="E164" s="2">
        <v>45637</v>
      </c>
      <c r="F164" t="s">
        <v>87</v>
      </c>
      <c r="G164" s="2">
        <v>45637</v>
      </c>
      <c r="H164" s="16">
        <v>10000</v>
      </c>
      <c r="I164" t="s">
        <v>75</v>
      </c>
      <c r="J164" t="s">
        <v>509</v>
      </c>
      <c r="K164" t="s">
        <v>510</v>
      </c>
      <c r="L164" t="s">
        <v>41</v>
      </c>
      <c r="N164" t="s">
        <v>61</v>
      </c>
      <c r="O164" s="41">
        <f t="shared" si="2"/>
        <v>-640790.62</v>
      </c>
    </row>
    <row r="165" spans="1:15">
      <c r="A165" t="s">
        <v>80</v>
      </c>
      <c r="B165" t="s">
        <v>86</v>
      </c>
      <c r="C165" t="s">
        <v>511</v>
      </c>
      <c r="D165" s="2">
        <v>45657</v>
      </c>
      <c r="E165" s="2">
        <v>45657</v>
      </c>
      <c r="F165" t="s">
        <v>85</v>
      </c>
      <c r="G165" s="2">
        <v>45657</v>
      </c>
      <c r="H165" s="16">
        <v>-752.87</v>
      </c>
      <c r="I165" t="s">
        <v>75</v>
      </c>
      <c r="J165" t="s">
        <v>512</v>
      </c>
      <c r="K165" t="s">
        <v>513</v>
      </c>
      <c r="L165" t="s">
        <v>41</v>
      </c>
      <c r="M165" s="16">
        <v>-3217.62</v>
      </c>
      <c r="N165" t="s">
        <v>61</v>
      </c>
      <c r="O165" s="41">
        <f>IF(D165&gt;0,SUMIFS(M:M,A:A,A165,D:D,"&gt;0",L:L,L165),"")</f>
        <v>-640790.62</v>
      </c>
    </row>
    <row r="166" spans="1:15">
      <c r="A166" t="s">
        <v>82</v>
      </c>
      <c r="B166" t="s">
        <v>86</v>
      </c>
      <c r="C166" t="s">
        <v>514</v>
      </c>
      <c r="D166" s="2">
        <v>45657</v>
      </c>
      <c r="E166" s="2">
        <v>45657</v>
      </c>
      <c r="F166" t="s">
        <v>85</v>
      </c>
      <c r="G166" s="2">
        <v>45657</v>
      </c>
      <c r="H166" s="16">
        <v>-662.99</v>
      </c>
      <c r="I166" t="s">
        <v>75</v>
      </c>
      <c r="J166" t="s">
        <v>515</v>
      </c>
      <c r="K166" t="s">
        <v>516</v>
      </c>
      <c r="L166" t="s">
        <v>41</v>
      </c>
      <c r="M166" s="16">
        <v>-2833.49</v>
      </c>
      <c r="N166" t="s">
        <v>61</v>
      </c>
      <c r="O166" s="41">
        <f t="shared" si="2"/>
        <v>-3388.1</v>
      </c>
    </row>
    <row r="167" spans="1:15">
      <c r="A167" t="s">
        <v>82</v>
      </c>
      <c r="B167" t="s">
        <v>86</v>
      </c>
      <c r="C167" t="s">
        <v>517</v>
      </c>
      <c r="D167" s="2">
        <v>45657</v>
      </c>
      <c r="E167" s="2">
        <v>45657</v>
      </c>
      <c r="F167" t="s">
        <v>85</v>
      </c>
      <c r="G167" s="2">
        <v>45657</v>
      </c>
      <c r="H167" s="16">
        <v>-129.77000000000001</v>
      </c>
      <c r="I167" t="s">
        <v>75</v>
      </c>
      <c r="J167" t="s">
        <v>518</v>
      </c>
      <c r="K167" t="s">
        <v>516</v>
      </c>
      <c r="L167" t="s">
        <v>41</v>
      </c>
      <c r="M167" s="16">
        <v>-554.61</v>
      </c>
      <c r="N167" t="s">
        <v>61</v>
      </c>
      <c r="O167" s="41">
        <f t="shared" si="2"/>
        <v>-3388.1</v>
      </c>
    </row>
    <row r="168" spans="1:15">
      <c r="A168" t="s">
        <v>338</v>
      </c>
      <c r="B168" t="s">
        <v>86</v>
      </c>
      <c r="C168" t="s">
        <v>519</v>
      </c>
      <c r="D168" s="2">
        <v>45626</v>
      </c>
      <c r="E168" s="2">
        <v>45626</v>
      </c>
      <c r="F168" t="s">
        <v>85</v>
      </c>
      <c r="G168" s="2">
        <v>45655</v>
      </c>
      <c r="H168" s="16">
        <v>-16519.82</v>
      </c>
      <c r="I168" t="s">
        <v>61</v>
      </c>
      <c r="J168" t="s">
        <v>520</v>
      </c>
      <c r="K168" t="s">
        <v>521</v>
      </c>
      <c r="L168" t="s">
        <v>41</v>
      </c>
      <c r="M168" s="16">
        <v>-16519.82</v>
      </c>
      <c r="N168" t="s">
        <v>61</v>
      </c>
      <c r="O168" s="41">
        <f t="shared" si="2"/>
        <v>-160546.32</v>
      </c>
    </row>
    <row r="169" spans="1:15">
      <c r="A169" t="s">
        <v>338</v>
      </c>
      <c r="B169" t="s">
        <v>86</v>
      </c>
      <c r="C169" t="s">
        <v>522</v>
      </c>
      <c r="D169" s="2">
        <v>45626</v>
      </c>
      <c r="E169" s="2">
        <v>45626</v>
      </c>
      <c r="F169" t="s">
        <v>85</v>
      </c>
      <c r="G169" s="2">
        <v>45655</v>
      </c>
      <c r="H169" s="16">
        <v>-2180.4</v>
      </c>
      <c r="I169" t="s">
        <v>61</v>
      </c>
      <c r="J169" t="s">
        <v>95</v>
      </c>
      <c r="K169" t="s">
        <v>523</v>
      </c>
      <c r="L169" t="s">
        <v>41</v>
      </c>
      <c r="M169" s="16">
        <v>-2180.4</v>
      </c>
      <c r="N169" t="s">
        <v>61</v>
      </c>
      <c r="O169" s="41">
        <f t="shared" si="2"/>
        <v>-160546.32</v>
      </c>
    </row>
    <row r="170" spans="1:15">
      <c r="A170" t="s">
        <v>338</v>
      </c>
      <c r="B170" t="s">
        <v>86</v>
      </c>
      <c r="C170" t="s">
        <v>524</v>
      </c>
      <c r="D170" s="2">
        <v>45624</v>
      </c>
      <c r="E170" s="2">
        <v>45626</v>
      </c>
      <c r="F170" t="s">
        <v>85</v>
      </c>
      <c r="G170" s="2">
        <v>45653</v>
      </c>
      <c r="H170" s="16">
        <v>-1825.4</v>
      </c>
      <c r="I170" t="s">
        <v>61</v>
      </c>
      <c r="J170" t="s">
        <v>94</v>
      </c>
      <c r="K170" t="s">
        <v>525</v>
      </c>
      <c r="L170" t="s">
        <v>41</v>
      </c>
      <c r="M170" s="16">
        <v>-1825.4</v>
      </c>
      <c r="N170" t="s">
        <v>61</v>
      </c>
      <c r="O170" s="41">
        <f t="shared" si="2"/>
        <v>-160546.32</v>
      </c>
    </row>
    <row r="171" spans="1:15">
      <c r="A171" t="s">
        <v>338</v>
      </c>
      <c r="B171" t="s">
        <v>86</v>
      </c>
      <c r="C171" t="s">
        <v>526</v>
      </c>
      <c r="D171" s="2">
        <v>45657</v>
      </c>
      <c r="E171" s="2">
        <v>45657</v>
      </c>
      <c r="F171" t="s">
        <v>85</v>
      </c>
      <c r="G171" s="2">
        <v>45686</v>
      </c>
      <c r="H171" s="16">
        <v>-9443.33</v>
      </c>
      <c r="I171" t="s">
        <v>61</v>
      </c>
      <c r="J171" t="s">
        <v>527</v>
      </c>
      <c r="K171" t="s">
        <v>528</v>
      </c>
      <c r="L171" t="s">
        <v>41</v>
      </c>
      <c r="M171" s="16">
        <v>-9443.33</v>
      </c>
      <c r="N171" t="s">
        <v>61</v>
      </c>
      <c r="O171" s="41">
        <f t="shared" si="2"/>
        <v>-160546.32</v>
      </c>
    </row>
    <row r="172" spans="1:15">
      <c r="A172" t="s">
        <v>338</v>
      </c>
      <c r="B172" t="s">
        <v>86</v>
      </c>
      <c r="C172" t="s">
        <v>529</v>
      </c>
      <c r="D172" s="2">
        <v>45657</v>
      </c>
      <c r="E172" s="2">
        <v>45657</v>
      </c>
      <c r="F172" t="s">
        <v>85</v>
      </c>
      <c r="G172" s="2">
        <v>45670</v>
      </c>
      <c r="H172" s="16">
        <v>-29434.13</v>
      </c>
      <c r="I172" t="s">
        <v>61</v>
      </c>
      <c r="J172" t="s">
        <v>530</v>
      </c>
      <c r="K172" t="s">
        <v>531</v>
      </c>
      <c r="L172" t="s">
        <v>41</v>
      </c>
      <c r="M172" s="16">
        <v>-29434.13</v>
      </c>
      <c r="N172" t="s">
        <v>61</v>
      </c>
      <c r="O172" s="41">
        <f t="shared" si="2"/>
        <v>-160546.32</v>
      </c>
    </row>
    <row r="173" spans="1:15">
      <c r="A173" t="s">
        <v>338</v>
      </c>
      <c r="B173" t="s">
        <v>86</v>
      </c>
      <c r="C173" t="s">
        <v>532</v>
      </c>
      <c r="D173" s="2">
        <v>45657</v>
      </c>
      <c r="E173" s="2">
        <v>45657</v>
      </c>
      <c r="F173" t="s">
        <v>85</v>
      </c>
      <c r="G173" s="2">
        <v>45686</v>
      </c>
      <c r="H173" s="16">
        <v>-70356</v>
      </c>
      <c r="I173" t="s">
        <v>61</v>
      </c>
      <c r="J173" t="s">
        <v>533</v>
      </c>
      <c r="K173" t="s">
        <v>534</v>
      </c>
      <c r="L173" t="s">
        <v>41</v>
      </c>
      <c r="M173" s="16">
        <v>-70356</v>
      </c>
      <c r="N173" t="s">
        <v>61</v>
      </c>
      <c r="O173" s="41">
        <f t="shared" si="2"/>
        <v>-160546.32</v>
      </c>
    </row>
    <row r="174" spans="1:15">
      <c r="A174" t="s">
        <v>338</v>
      </c>
      <c r="B174" t="s">
        <v>86</v>
      </c>
      <c r="C174" t="s">
        <v>535</v>
      </c>
      <c r="D174" s="2">
        <v>45657</v>
      </c>
      <c r="E174" s="2">
        <v>45657</v>
      </c>
      <c r="F174" t="s">
        <v>85</v>
      </c>
      <c r="G174" s="2">
        <v>45686</v>
      </c>
      <c r="H174" s="16">
        <v>-15744</v>
      </c>
      <c r="I174" t="s">
        <v>61</v>
      </c>
      <c r="J174" t="s">
        <v>536</v>
      </c>
      <c r="K174" t="s">
        <v>537</v>
      </c>
      <c r="L174" t="s">
        <v>41</v>
      </c>
      <c r="M174" s="16">
        <v>-15744</v>
      </c>
      <c r="N174" t="s">
        <v>61</v>
      </c>
      <c r="O174" s="41">
        <f t="shared" si="2"/>
        <v>-160546.32</v>
      </c>
    </row>
    <row r="175" spans="1:15">
      <c r="A175" t="s">
        <v>338</v>
      </c>
      <c r="B175" t="s">
        <v>86</v>
      </c>
      <c r="C175" t="s">
        <v>538</v>
      </c>
      <c r="D175" s="2">
        <v>45657</v>
      </c>
      <c r="E175" s="2">
        <v>45657</v>
      </c>
      <c r="F175" t="s">
        <v>85</v>
      </c>
      <c r="G175" s="2">
        <v>45686</v>
      </c>
      <c r="H175" s="16">
        <v>-1915.16</v>
      </c>
      <c r="I175" t="s">
        <v>61</v>
      </c>
      <c r="J175" t="s">
        <v>539</v>
      </c>
      <c r="K175" t="s">
        <v>540</v>
      </c>
      <c r="L175" t="s">
        <v>41</v>
      </c>
      <c r="M175" s="16">
        <v>-1915.16</v>
      </c>
      <c r="N175" t="s">
        <v>61</v>
      </c>
      <c r="O175" s="41">
        <f t="shared" si="2"/>
        <v>-160546.32</v>
      </c>
    </row>
    <row r="176" spans="1:15">
      <c r="A176" t="s">
        <v>338</v>
      </c>
      <c r="B176" t="s">
        <v>86</v>
      </c>
      <c r="C176" t="s">
        <v>541</v>
      </c>
      <c r="D176" s="2">
        <v>45657</v>
      </c>
      <c r="E176" s="2">
        <v>45657</v>
      </c>
      <c r="F176" t="s">
        <v>85</v>
      </c>
      <c r="G176" s="2">
        <v>45686</v>
      </c>
      <c r="H176" s="16">
        <v>-2180.4</v>
      </c>
      <c r="I176" t="s">
        <v>61</v>
      </c>
      <c r="J176" t="s">
        <v>542</v>
      </c>
      <c r="K176" t="s">
        <v>543</v>
      </c>
      <c r="L176" t="s">
        <v>41</v>
      </c>
      <c r="M176" s="16">
        <v>-2180.4</v>
      </c>
      <c r="N176" t="s">
        <v>61</v>
      </c>
      <c r="O176" s="41">
        <f t="shared" si="2"/>
        <v>-160546.32</v>
      </c>
    </row>
    <row r="177" spans="1:15">
      <c r="A177" t="s">
        <v>338</v>
      </c>
      <c r="B177" t="s">
        <v>86</v>
      </c>
      <c r="C177" t="s">
        <v>544</v>
      </c>
      <c r="D177" s="2">
        <v>45657</v>
      </c>
      <c r="E177" s="2">
        <v>45657</v>
      </c>
      <c r="F177" t="s">
        <v>85</v>
      </c>
      <c r="G177" s="2">
        <v>45686</v>
      </c>
      <c r="H177" s="16">
        <v>-10947.68</v>
      </c>
      <c r="I177" t="s">
        <v>61</v>
      </c>
      <c r="J177" t="s">
        <v>545</v>
      </c>
      <c r="K177" t="s">
        <v>546</v>
      </c>
      <c r="L177" t="s">
        <v>41</v>
      </c>
      <c r="M177" s="16">
        <v>-10947.68</v>
      </c>
      <c r="N177" t="s">
        <v>61</v>
      </c>
      <c r="O177" s="41">
        <f t="shared" si="2"/>
        <v>-160546.32</v>
      </c>
    </row>
    <row r="178" spans="1:15">
      <c r="O178" s="41" t="str">
        <f t="shared" si="2"/>
        <v/>
      </c>
    </row>
    <row r="179" spans="1:15">
      <c r="O179" s="41" t="str">
        <f t="shared" si="2"/>
        <v/>
      </c>
    </row>
    <row r="180" spans="1:15">
      <c r="O180" s="41" t="str">
        <f t="shared" si="2"/>
        <v/>
      </c>
    </row>
    <row r="181" spans="1:15">
      <c r="O181" s="41" t="str">
        <f t="shared" si="2"/>
        <v/>
      </c>
    </row>
    <row r="182" spans="1:15">
      <c r="O182" s="41" t="str">
        <f t="shared" si="2"/>
        <v/>
      </c>
    </row>
    <row r="183" spans="1:15">
      <c r="O183" s="41" t="str">
        <f t="shared" si="2"/>
        <v/>
      </c>
    </row>
    <row r="184" spans="1:15">
      <c r="O184" s="41" t="str">
        <f t="shared" si="2"/>
        <v/>
      </c>
    </row>
    <row r="185" spans="1:15">
      <c r="O185" s="41" t="str">
        <f t="shared" si="2"/>
        <v/>
      </c>
    </row>
    <row r="186" spans="1:15">
      <c r="O186" s="41" t="str">
        <f t="shared" si="2"/>
        <v/>
      </c>
    </row>
    <row r="187" spans="1:15">
      <c r="O187" s="41" t="str">
        <f t="shared" si="2"/>
        <v/>
      </c>
    </row>
    <row r="188" spans="1:15">
      <c r="O188" s="41" t="str">
        <f t="shared" si="2"/>
        <v/>
      </c>
    </row>
    <row r="189" spans="1:15">
      <c r="O189" s="41" t="str">
        <f t="shared" si="2"/>
        <v/>
      </c>
    </row>
    <row r="190" spans="1:15">
      <c r="O190" s="41" t="str">
        <f t="shared" si="2"/>
        <v/>
      </c>
    </row>
    <row r="191" spans="1:15">
      <c r="O191" s="41" t="str">
        <f t="shared" si="2"/>
        <v/>
      </c>
    </row>
    <row r="192" spans="1:15">
      <c r="O192" s="41" t="str">
        <f t="shared" si="2"/>
        <v/>
      </c>
    </row>
    <row r="193" spans="15:15">
      <c r="O193" s="41" t="str">
        <f t="shared" si="2"/>
        <v/>
      </c>
    </row>
    <row r="194" spans="15:15">
      <c r="O194" s="41" t="str">
        <f t="shared" ref="O194:O257" si="3">IF(D194&gt;0,SUMIFS(M:M,A:A,A194,D:D,"&gt;0",L:L,L194),"")</f>
        <v/>
      </c>
    </row>
    <row r="195" spans="15:15">
      <c r="O195" s="41" t="str">
        <f t="shared" si="3"/>
        <v/>
      </c>
    </row>
    <row r="196" spans="15:15">
      <c r="O196" s="41" t="str">
        <f t="shared" si="3"/>
        <v/>
      </c>
    </row>
    <row r="197" spans="15:15">
      <c r="O197" s="41" t="str">
        <f t="shared" si="3"/>
        <v/>
      </c>
    </row>
    <row r="198" spans="15:15">
      <c r="O198" s="41" t="str">
        <f t="shared" si="3"/>
        <v/>
      </c>
    </row>
    <row r="199" spans="15:15">
      <c r="O199" s="41" t="str">
        <f t="shared" si="3"/>
        <v/>
      </c>
    </row>
    <row r="200" spans="15:15">
      <c r="O200" s="41" t="str">
        <f t="shared" si="3"/>
        <v/>
      </c>
    </row>
    <row r="201" spans="15:15">
      <c r="O201" s="41" t="str">
        <f t="shared" si="3"/>
        <v/>
      </c>
    </row>
    <row r="202" spans="15:15">
      <c r="O202" s="41" t="str">
        <f t="shared" si="3"/>
        <v/>
      </c>
    </row>
    <row r="203" spans="15:15">
      <c r="O203" s="41" t="str">
        <f t="shared" si="3"/>
        <v/>
      </c>
    </row>
    <row r="204" spans="15:15">
      <c r="O204" s="41" t="str">
        <f t="shared" si="3"/>
        <v/>
      </c>
    </row>
    <row r="205" spans="15:15">
      <c r="O205" s="41" t="str">
        <f t="shared" si="3"/>
        <v/>
      </c>
    </row>
    <row r="206" spans="15:15">
      <c r="O206" s="41" t="str">
        <f t="shared" si="3"/>
        <v/>
      </c>
    </row>
    <row r="207" spans="15:15">
      <c r="O207" s="41" t="str">
        <f t="shared" si="3"/>
        <v/>
      </c>
    </row>
    <row r="208" spans="15:15">
      <c r="O208" s="41" t="str">
        <f t="shared" si="3"/>
        <v/>
      </c>
    </row>
    <row r="209" spans="15:15">
      <c r="O209" s="41" t="str">
        <f t="shared" si="3"/>
        <v/>
      </c>
    </row>
    <row r="210" spans="15:15">
      <c r="O210" s="41" t="str">
        <f t="shared" si="3"/>
        <v/>
      </c>
    </row>
    <row r="211" spans="15:15">
      <c r="O211" s="41" t="str">
        <f t="shared" si="3"/>
        <v/>
      </c>
    </row>
    <row r="212" spans="15:15">
      <c r="O212" s="41" t="str">
        <f t="shared" si="3"/>
        <v/>
      </c>
    </row>
    <row r="213" spans="15:15">
      <c r="O213" s="41" t="str">
        <f t="shared" si="3"/>
        <v/>
      </c>
    </row>
    <row r="214" spans="15:15">
      <c r="O214" s="41" t="str">
        <f t="shared" si="3"/>
        <v/>
      </c>
    </row>
    <row r="215" spans="15:15">
      <c r="O215" s="41" t="str">
        <f t="shared" si="3"/>
        <v/>
      </c>
    </row>
    <row r="216" spans="15:15">
      <c r="O216" s="41" t="str">
        <f t="shared" si="3"/>
        <v/>
      </c>
    </row>
    <row r="217" spans="15:15">
      <c r="O217" s="41" t="str">
        <f t="shared" si="3"/>
        <v/>
      </c>
    </row>
    <row r="218" spans="15:15">
      <c r="O218" s="41" t="str">
        <f t="shared" si="3"/>
        <v/>
      </c>
    </row>
    <row r="219" spans="15:15">
      <c r="O219" s="41" t="str">
        <f t="shared" si="3"/>
        <v/>
      </c>
    </row>
    <row r="220" spans="15:15">
      <c r="O220" s="41" t="str">
        <f t="shared" si="3"/>
        <v/>
      </c>
    </row>
    <row r="221" spans="15:15">
      <c r="O221" s="41" t="str">
        <f t="shared" si="3"/>
        <v/>
      </c>
    </row>
    <row r="222" spans="15:15">
      <c r="O222" s="41" t="str">
        <f t="shared" si="3"/>
        <v/>
      </c>
    </row>
    <row r="223" spans="15:15">
      <c r="O223" s="41" t="str">
        <f t="shared" si="3"/>
        <v/>
      </c>
    </row>
    <row r="224" spans="15:15">
      <c r="O224" s="41" t="str">
        <f t="shared" si="3"/>
        <v/>
      </c>
    </row>
    <row r="225" spans="15:15">
      <c r="O225" s="41" t="str">
        <f t="shared" si="3"/>
        <v/>
      </c>
    </row>
    <row r="226" spans="15:15">
      <c r="O226" s="41" t="str">
        <f t="shared" si="3"/>
        <v/>
      </c>
    </row>
    <row r="227" spans="15:15">
      <c r="O227" s="41" t="str">
        <f t="shared" si="3"/>
        <v/>
      </c>
    </row>
    <row r="228" spans="15:15">
      <c r="O228" s="41" t="str">
        <f t="shared" si="3"/>
        <v/>
      </c>
    </row>
    <row r="229" spans="15:15">
      <c r="O229" s="41" t="str">
        <f t="shared" si="3"/>
        <v/>
      </c>
    </row>
    <row r="230" spans="15:15">
      <c r="O230" s="41" t="str">
        <f t="shared" si="3"/>
        <v/>
      </c>
    </row>
    <row r="231" spans="15:15">
      <c r="O231" s="41" t="str">
        <f t="shared" si="3"/>
        <v/>
      </c>
    </row>
    <row r="232" spans="15:15">
      <c r="O232" s="41" t="str">
        <f t="shared" si="3"/>
        <v/>
      </c>
    </row>
    <row r="233" spans="15:15">
      <c r="O233" s="41" t="str">
        <f t="shared" si="3"/>
        <v/>
      </c>
    </row>
    <row r="234" spans="15:15">
      <c r="O234" s="41" t="str">
        <f t="shared" si="3"/>
        <v/>
      </c>
    </row>
    <row r="235" spans="15:15">
      <c r="O235" s="41" t="str">
        <f t="shared" si="3"/>
        <v/>
      </c>
    </row>
    <row r="236" spans="15:15">
      <c r="O236" s="41" t="str">
        <f t="shared" si="3"/>
        <v/>
      </c>
    </row>
    <row r="237" spans="15:15">
      <c r="O237" s="41" t="str">
        <f t="shared" si="3"/>
        <v/>
      </c>
    </row>
    <row r="238" spans="15:15">
      <c r="O238" s="41" t="str">
        <f t="shared" si="3"/>
        <v/>
      </c>
    </row>
    <row r="239" spans="15:15">
      <c r="O239" s="41" t="str">
        <f t="shared" si="3"/>
        <v/>
      </c>
    </row>
    <row r="240" spans="15:15">
      <c r="O240" s="41" t="str">
        <f t="shared" si="3"/>
        <v/>
      </c>
    </row>
    <row r="241" spans="15:15">
      <c r="O241" s="41" t="str">
        <f t="shared" si="3"/>
        <v/>
      </c>
    </row>
    <row r="242" spans="15:15">
      <c r="O242" s="41" t="str">
        <f t="shared" si="3"/>
        <v/>
      </c>
    </row>
    <row r="243" spans="15:15">
      <c r="O243" s="41" t="str">
        <f t="shared" si="3"/>
        <v/>
      </c>
    </row>
    <row r="244" spans="15:15">
      <c r="O244" s="41" t="str">
        <f t="shared" si="3"/>
        <v/>
      </c>
    </row>
    <row r="245" spans="15:15">
      <c r="O245" s="41" t="str">
        <f t="shared" si="3"/>
        <v/>
      </c>
    </row>
    <row r="246" spans="15:15">
      <c r="O246" s="41" t="str">
        <f t="shared" si="3"/>
        <v/>
      </c>
    </row>
    <row r="247" spans="15:15">
      <c r="O247" s="41" t="str">
        <f t="shared" si="3"/>
        <v/>
      </c>
    </row>
    <row r="248" spans="15:15">
      <c r="O248" s="41" t="str">
        <f t="shared" si="3"/>
        <v/>
      </c>
    </row>
    <row r="249" spans="15:15">
      <c r="O249" s="41" t="str">
        <f t="shared" si="3"/>
        <v/>
      </c>
    </row>
    <row r="250" spans="15:15">
      <c r="O250" s="41" t="str">
        <f t="shared" si="3"/>
        <v/>
      </c>
    </row>
    <row r="251" spans="15:15">
      <c r="O251" s="41" t="str">
        <f t="shared" si="3"/>
        <v/>
      </c>
    </row>
    <row r="252" spans="15:15">
      <c r="O252" s="41" t="str">
        <f t="shared" si="3"/>
        <v/>
      </c>
    </row>
    <row r="253" spans="15:15">
      <c r="O253" s="41" t="str">
        <f t="shared" si="3"/>
        <v/>
      </c>
    </row>
    <row r="254" spans="15:15">
      <c r="O254" s="41" t="str">
        <f t="shared" si="3"/>
        <v/>
      </c>
    </row>
    <row r="255" spans="15:15">
      <c r="O255" s="41" t="str">
        <f t="shared" si="3"/>
        <v/>
      </c>
    </row>
    <row r="256" spans="15:15">
      <c r="O256" s="41" t="str">
        <f t="shared" si="3"/>
        <v/>
      </c>
    </row>
    <row r="257" spans="15:15">
      <c r="O257" s="41" t="str">
        <f t="shared" si="3"/>
        <v/>
      </c>
    </row>
    <row r="258" spans="15:15">
      <c r="O258" s="41" t="str">
        <f t="shared" ref="O258:O321" si="4">IF(D258&gt;0,SUMIFS(M:M,A:A,A258,D:D,"&gt;0",L:L,L258),"")</f>
        <v/>
      </c>
    </row>
    <row r="259" spans="15:15">
      <c r="O259" s="41" t="str">
        <f t="shared" si="4"/>
        <v/>
      </c>
    </row>
    <row r="260" spans="15:15">
      <c r="O260" s="41" t="str">
        <f t="shared" si="4"/>
        <v/>
      </c>
    </row>
    <row r="261" spans="15:15">
      <c r="O261" s="41" t="str">
        <f t="shared" si="4"/>
        <v/>
      </c>
    </row>
    <row r="262" spans="15:15">
      <c r="O262" s="41" t="str">
        <f t="shared" si="4"/>
        <v/>
      </c>
    </row>
    <row r="263" spans="15:15">
      <c r="O263" s="41" t="str">
        <f t="shared" si="4"/>
        <v/>
      </c>
    </row>
    <row r="264" spans="15:15">
      <c r="O264" s="41" t="str">
        <f t="shared" si="4"/>
        <v/>
      </c>
    </row>
    <row r="265" spans="15:15">
      <c r="O265" s="41" t="str">
        <f t="shared" si="4"/>
        <v/>
      </c>
    </row>
    <row r="266" spans="15:15">
      <c r="O266" s="41" t="str">
        <f t="shared" si="4"/>
        <v/>
      </c>
    </row>
    <row r="267" spans="15:15">
      <c r="O267" s="41" t="str">
        <f t="shared" si="4"/>
        <v/>
      </c>
    </row>
    <row r="268" spans="15:15">
      <c r="O268" s="41" t="str">
        <f t="shared" si="4"/>
        <v/>
      </c>
    </row>
    <row r="269" spans="15:15">
      <c r="O269" s="41" t="str">
        <f t="shared" si="4"/>
        <v/>
      </c>
    </row>
    <row r="270" spans="15:15">
      <c r="O270" s="41" t="str">
        <f t="shared" si="4"/>
        <v/>
      </c>
    </row>
    <row r="271" spans="15:15">
      <c r="O271" s="41" t="str">
        <f t="shared" si="4"/>
        <v/>
      </c>
    </row>
    <row r="272" spans="15:15">
      <c r="O272" s="41" t="str">
        <f t="shared" si="4"/>
        <v/>
      </c>
    </row>
    <row r="273" spans="15:15">
      <c r="O273" s="41" t="str">
        <f t="shared" si="4"/>
        <v/>
      </c>
    </row>
    <row r="274" spans="15:15">
      <c r="O274" s="41" t="str">
        <f t="shared" si="4"/>
        <v/>
      </c>
    </row>
    <row r="275" spans="15:15">
      <c r="O275" s="41" t="str">
        <f t="shared" si="4"/>
        <v/>
      </c>
    </row>
    <row r="276" spans="15:15">
      <c r="O276" s="41" t="str">
        <f t="shared" si="4"/>
        <v/>
      </c>
    </row>
    <row r="277" spans="15:15">
      <c r="O277" s="41" t="str">
        <f t="shared" si="4"/>
        <v/>
      </c>
    </row>
    <row r="278" spans="15:15">
      <c r="O278" s="41" t="str">
        <f t="shared" si="4"/>
        <v/>
      </c>
    </row>
    <row r="279" spans="15:15">
      <c r="O279" s="41" t="str">
        <f t="shared" si="4"/>
        <v/>
      </c>
    </row>
    <row r="280" spans="15:15">
      <c r="O280" s="41" t="str">
        <f t="shared" si="4"/>
        <v/>
      </c>
    </row>
    <row r="281" spans="15:15">
      <c r="O281" s="41" t="str">
        <f t="shared" si="4"/>
        <v/>
      </c>
    </row>
    <row r="282" spans="15:15">
      <c r="O282" s="41" t="str">
        <f t="shared" si="4"/>
        <v/>
      </c>
    </row>
    <row r="283" spans="15:15">
      <c r="O283" s="41" t="str">
        <f t="shared" si="4"/>
        <v/>
      </c>
    </row>
    <row r="284" spans="15:15">
      <c r="O284" s="41" t="str">
        <f t="shared" si="4"/>
        <v/>
      </c>
    </row>
    <row r="285" spans="15:15">
      <c r="O285" s="41" t="str">
        <f t="shared" si="4"/>
        <v/>
      </c>
    </row>
    <row r="286" spans="15:15">
      <c r="O286" s="41" t="str">
        <f t="shared" si="4"/>
        <v/>
      </c>
    </row>
    <row r="287" spans="15:15">
      <c r="O287" s="41" t="str">
        <f t="shared" si="4"/>
        <v/>
      </c>
    </row>
    <row r="288" spans="15:15">
      <c r="O288" s="41" t="str">
        <f t="shared" si="4"/>
        <v/>
      </c>
    </row>
    <row r="289" spans="15:15">
      <c r="O289" s="41" t="str">
        <f t="shared" si="4"/>
        <v/>
      </c>
    </row>
    <row r="290" spans="15:15">
      <c r="O290" s="41" t="str">
        <f t="shared" si="4"/>
        <v/>
      </c>
    </row>
    <row r="291" spans="15:15">
      <c r="O291" s="41" t="str">
        <f t="shared" si="4"/>
        <v/>
      </c>
    </row>
    <row r="292" spans="15:15">
      <c r="O292" s="41" t="str">
        <f t="shared" si="4"/>
        <v/>
      </c>
    </row>
    <row r="293" spans="15:15">
      <c r="O293" s="41" t="str">
        <f t="shared" si="4"/>
        <v/>
      </c>
    </row>
    <row r="294" spans="15:15">
      <c r="O294" s="41" t="str">
        <f t="shared" si="4"/>
        <v/>
      </c>
    </row>
    <row r="295" spans="15:15">
      <c r="O295" s="41" t="str">
        <f t="shared" si="4"/>
        <v/>
      </c>
    </row>
    <row r="296" spans="15:15">
      <c r="O296" s="41" t="str">
        <f t="shared" si="4"/>
        <v/>
      </c>
    </row>
    <row r="297" spans="15:15">
      <c r="O297" s="41" t="str">
        <f t="shared" si="4"/>
        <v/>
      </c>
    </row>
    <row r="298" spans="15:15">
      <c r="O298" s="41" t="str">
        <f t="shared" si="4"/>
        <v/>
      </c>
    </row>
    <row r="299" spans="15:15">
      <c r="O299" s="41" t="str">
        <f t="shared" si="4"/>
        <v/>
      </c>
    </row>
    <row r="300" spans="15:15">
      <c r="O300" s="41" t="str">
        <f t="shared" si="4"/>
        <v/>
      </c>
    </row>
    <row r="301" spans="15:15">
      <c r="O301" s="41" t="str">
        <f t="shared" si="4"/>
        <v/>
      </c>
    </row>
    <row r="302" spans="15:15">
      <c r="O302" s="41" t="str">
        <f t="shared" si="4"/>
        <v/>
      </c>
    </row>
    <row r="303" spans="15:15">
      <c r="O303" s="41" t="str">
        <f t="shared" si="4"/>
        <v/>
      </c>
    </row>
    <row r="304" spans="15:15">
      <c r="O304" s="41" t="str">
        <f t="shared" si="4"/>
        <v/>
      </c>
    </row>
    <row r="305" spans="15:15">
      <c r="O305" s="41" t="str">
        <f t="shared" si="4"/>
        <v/>
      </c>
    </row>
    <row r="306" spans="15:15">
      <c r="O306" s="41" t="str">
        <f t="shared" si="4"/>
        <v/>
      </c>
    </row>
    <row r="307" spans="15:15">
      <c r="O307" s="41" t="str">
        <f t="shared" si="4"/>
        <v/>
      </c>
    </row>
    <row r="308" spans="15:15">
      <c r="O308" s="41" t="str">
        <f t="shared" si="4"/>
        <v/>
      </c>
    </row>
    <row r="309" spans="15:15">
      <c r="O309" s="41" t="str">
        <f t="shared" si="4"/>
        <v/>
      </c>
    </row>
    <row r="310" spans="15:15">
      <c r="O310" s="41" t="str">
        <f t="shared" si="4"/>
        <v/>
      </c>
    </row>
    <row r="311" spans="15:15">
      <c r="O311" s="41" t="str">
        <f t="shared" si="4"/>
        <v/>
      </c>
    </row>
    <row r="312" spans="15:15">
      <c r="O312" s="41" t="str">
        <f t="shared" si="4"/>
        <v/>
      </c>
    </row>
    <row r="313" spans="15:15">
      <c r="O313" s="41" t="str">
        <f t="shared" si="4"/>
        <v/>
      </c>
    </row>
    <row r="314" spans="15:15">
      <c r="O314" s="41" t="str">
        <f t="shared" si="4"/>
        <v/>
      </c>
    </row>
    <row r="315" spans="15:15">
      <c r="O315" s="41" t="str">
        <f t="shared" si="4"/>
        <v/>
      </c>
    </row>
    <row r="316" spans="15:15">
      <c r="O316" s="41" t="str">
        <f t="shared" si="4"/>
        <v/>
      </c>
    </row>
    <row r="317" spans="15:15">
      <c r="O317" s="41" t="str">
        <f t="shared" si="4"/>
        <v/>
      </c>
    </row>
    <row r="318" spans="15:15">
      <c r="O318" s="41" t="str">
        <f t="shared" si="4"/>
        <v/>
      </c>
    </row>
    <row r="319" spans="15:15">
      <c r="O319" s="41" t="str">
        <f t="shared" si="4"/>
        <v/>
      </c>
    </row>
    <row r="320" spans="15:15">
      <c r="O320" s="41" t="str">
        <f t="shared" si="4"/>
        <v/>
      </c>
    </row>
    <row r="321" spans="15:15">
      <c r="O321" s="41" t="str">
        <f t="shared" si="4"/>
        <v/>
      </c>
    </row>
    <row r="322" spans="15:15">
      <c r="O322" s="41" t="str">
        <f t="shared" ref="O322:O385" si="5">IF(D322&gt;0,SUMIFS(M:M,A:A,A322,D:D,"&gt;0",L:L,L322),"")</f>
        <v/>
      </c>
    </row>
    <row r="323" spans="15:15">
      <c r="O323" s="41" t="str">
        <f t="shared" si="5"/>
        <v/>
      </c>
    </row>
    <row r="324" spans="15:15">
      <c r="O324" s="41" t="str">
        <f t="shared" si="5"/>
        <v/>
      </c>
    </row>
    <row r="325" spans="15:15">
      <c r="O325" s="41" t="str">
        <f t="shared" si="5"/>
        <v/>
      </c>
    </row>
    <row r="326" spans="15:15">
      <c r="O326" s="41" t="str">
        <f t="shared" si="5"/>
        <v/>
      </c>
    </row>
    <row r="327" spans="15:15">
      <c r="O327" s="41" t="str">
        <f t="shared" si="5"/>
        <v/>
      </c>
    </row>
    <row r="328" spans="15:15">
      <c r="O328" s="41" t="str">
        <f t="shared" si="5"/>
        <v/>
      </c>
    </row>
    <row r="329" spans="15:15">
      <c r="O329" s="41" t="str">
        <f t="shared" si="5"/>
        <v/>
      </c>
    </row>
    <row r="330" spans="15:15">
      <c r="O330" s="41" t="str">
        <f t="shared" si="5"/>
        <v/>
      </c>
    </row>
    <row r="331" spans="15:15">
      <c r="O331" s="41" t="str">
        <f t="shared" si="5"/>
        <v/>
      </c>
    </row>
    <row r="332" spans="15:15">
      <c r="O332" s="41" t="str">
        <f t="shared" si="5"/>
        <v/>
      </c>
    </row>
    <row r="333" spans="15:15">
      <c r="O333" s="41" t="str">
        <f t="shared" si="5"/>
        <v/>
      </c>
    </row>
    <row r="334" spans="15:15">
      <c r="O334" s="41" t="str">
        <f t="shared" si="5"/>
        <v/>
      </c>
    </row>
    <row r="335" spans="15:15">
      <c r="O335" s="41" t="str">
        <f t="shared" si="5"/>
        <v/>
      </c>
    </row>
    <row r="336" spans="15:15">
      <c r="O336" s="41" t="str">
        <f t="shared" si="5"/>
        <v/>
      </c>
    </row>
    <row r="337" spans="15:15">
      <c r="O337" s="41" t="str">
        <f t="shared" si="5"/>
        <v/>
      </c>
    </row>
    <row r="338" spans="15:15">
      <c r="O338" s="41" t="str">
        <f t="shared" si="5"/>
        <v/>
      </c>
    </row>
    <row r="339" spans="15:15">
      <c r="O339" s="41" t="str">
        <f t="shared" si="5"/>
        <v/>
      </c>
    </row>
    <row r="340" spans="15:15">
      <c r="O340" s="41" t="str">
        <f t="shared" si="5"/>
        <v/>
      </c>
    </row>
    <row r="341" spans="15:15">
      <c r="O341" s="41" t="str">
        <f t="shared" si="5"/>
        <v/>
      </c>
    </row>
    <row r="342" spans="15:15">
      <c r="O342" s="41" t="str">
        <f t="shared" si="5"/>
        <v/>
      </c>
    </row>
    <row r="343" spans="15:15">
      <c r="O343" s="41" t="str">
        <f t="shared" si="5"/>
        <v/>
      </c>
    </row>
    <row r="344" spans="15:15">
      <c r="O344" s="41" t="str">
        <f t="shared" si="5"/>
        <v/>
      </c>
    </row>
    <row r="345" spans="15:15">
      <c r="O345" s="41" t="str">
        <f t="shared" si="5"/>
        <v/>
      </c>
    </row>
    <row r="346" spans="15:15">
      <c r="O346" s="41" t="str">
        <f t="shared" si="5"/>
        <v/>
      </c>
    </row>
    <row r="347" spans="15:15">
      <c r="O347" s="41" t="str">
        <f t="shared" si="5"/>
        <v/>
      </c>
    </row>
    <row r="348" spans="15:15">
      <c r="O348" s="41" t="str">
        <f t="shared" si="5"/>
        <v/>
      </c>
    </row>
    <row r="349" spans="15:15">
      <c r="O349" s="41" t="str">
        <f t="shared" si="5"/>
        <v/>
      </c>
    </row>
    <row r="350" spans="15:15">
      <c r="O350" s="41" t="str">
        <f t="shared" si="5"/>
        <v/>
      </c>
    </row>
    <row r="351" spans="15:15">
      <c r="O351" s="41" t="str">
        <f t="shared" si="5"/>
        <v/>
      </c>
    </row>
    <row r="352" spans="15:15">
      <c r="O352" s="41" t="str">
        <f t="shared" si="5"/>
        <v/>
      </c>
    </row>
    <row r="353" spans="15:15">
      <c r="O353" s="41" t="str">
        <f t="shared" si="5"/>
        <v/>
      </c>
    </row>
    <row r="354" spans="15:15">
      <c r="O354" s="41" t="str">
        <f t="shared" si="5"/>
        <v/>
      </c>
    </row>
    <row r="355" spans="15:15">
      <c r="O355" s="41" t="str">
        <f t="shared" si="5"/>
        <v/>
      </c>
    </row>
    <row r="356" spans="15:15">
      <c r="O356" s="41" t="str">
        <f t="shared" si="5"/>
        <v/>
      </c>
    </row>
    <row r="357" spans="15:15">
      <c r="O357" s="41" t="str">
        <f t="shared" si="5"/>
        <v/>
      </c>
    </row>
    <row r="358" spans="15:15">
      <c r="O358" s="41" t="str">
        <f t="shared" si="5"/>
        <v/>
      </c>
    </row>
    <row r="359" spans="15:15">
      <c r="O359" s="41" t="str">
        <f t="shared" si="5"/>
        <v/>
      </c>
    </row>
    <row r="360" spans="15:15">
      <c r="O360" s="41" t="str">
        <f t="shared" si="5"/>
        <v/>
      </c>
    </row>
    <row r="361" spans="15:15">
      <c r="O361" s="41" t="str">
        <f t="shared" si="5"/>
        <v/>
      </c>
    </row>
    <row r="362" spans="15:15">
      <c r="O362" s="41" t="str">
        <f t="shared" si="5"/>
        <v/>
      </c>
    </row>
    <row r="363" spans="15:15">
      <c r="O363" s="41" t="str">
        <f t="shared" si="5"/>
        <v/>
      </c>
    </row>
    <row r="364" spans="15:15">
      <c r="O364" s="41" t="str">
        <f t="shared" si="5"/>
        <v/>
      </c>
    </row>
    <row r="365" spans="15:15">
      <c r="O365" s="41" t="str">
        <f t="shared" si="5"/>
        <v/>
      </c>
    </row>
    <row r="366" spans="15:15">
      <c r="O366" s="41" t="str">
        <f t="shared" si="5"/>
        <v/>
      </c>
    </row>
    <row r="367" spans="15:15">
      <c r="O367" s="41" t="str">
        <f t="shared" si="5"/>
        <v/>
      </c>
    </row>
    <row r="368" spans="15:15">
      <c r="O368" s="41" t="str">
        <f t="shared" si="5"/>
        <v/>
      </c>
    </row>
    <row r="369" spans="15:15">
      <c r="O369" s="41" t="str">
        <f t="shared" si="5"/>
        <v/>
      </c>
    </row>
    <row r="370" spans="15:15">
      <c r="O370" s="41" t="str">
        <f t="shared" si="5"/>
        <v/>
      </c>
    </row>
    <row r="371" spans="15:15">
      <c r="O371" s="41" t="str">
        <f t="shared" si="5"/>
        <v/>
      </c>
    </row>
    <row r="372" spans="15:15">
      <c r="O372" s="41" t="str">
        <f t="shared" si="5"/>
        <v/>
      </c>
    </row>
    <row r="373" spans="15:15">
      <c r="O373" s="41" t="str">
        <f t="shared" si="5"/>
        <v/>
      </c>
    </row>
    <row r="374" spans="15:15">
      <c r="O374" s="41" t="str">
        <f t="shared" si="5"/>
        <v/>
      </c>
    </row>
    <row r="375" spans="15:15">
      <c r="O375" s="41" t="str">
        <f t="shared" si="5"/>
        <v/>
      </c>
    </row>
    <row r="376" spans="15:15">
      <c r="O376" s="41" t="str">
        <f t="shared" si="5"/>
        <v/>
      </c>
    </row>
    <row r="377" spans="15:15">
      <c r="O377" s="41" t="str">
        <f t="shared" si="5"/>
        <v/>
      </c>
    </row>
    <row r="378" spans="15:15">
      <c r="O378" s="41" t="str">
        <f t="shared" si="5"/>
        <v/>
      </c>
    </row>
    <row r="379" spans="15:15">
      <c r="O379" s="41" t="str">
        <f t="shared" si="5"/>
        <v/>
      </c>
    </row>
    <row r="380" spans="15:15">
      <c r="O380" s="41" t="str">
        <f t="shared" si="5"/>
        <v/>
      </c>
    </row>
    <row r="381" spans="15:15">
      <c r="O381" s="41" t="str">
        <f t="shared" si="5"/>
        <v/>
      </c>
    </row>
    <row r="382" spans="15:15">
      <c r="O382" s="41" t="str">
        <f t="shared" si="5"/>
        <v/>
      </c>
    </row>
    <row r="383" spans="15:15">
      <c r="O383" s="41" t="str">
        <f t="shared" si="5"/>
        <v/>
      </c>
    </row>
    <row r="384" spans="15:15">
      <c r="O384" s="41" t="str">
        <f t="shared" si="5"/>
        <v/>
      </c>
    </row>
    <row r="385" spans="15:15">
      <c r="O385" s="41" t="str">
        <f t="shared" si="5"/>
        <v/>
      </c>
    </row>
    <row r="386" spans="15:15">
      <c r="O386" s="41" t="str">
        <f t="shared" ref="O386:O449" si="6">IF(D386&gt;0,SUMIFS(M:M,A:A,A386,D:D,"&gt;0",L:L,L386),"")</f>
        <v/>
      </c>
    </row>
    <row r="387" spans="15:15">
      <c r="O387" s="41" t="str">
        <f t="shared" si="6"/>
        <v/>
      </c>
    </row>
    <row r="388" spans="15:15">
      <c r="O388" s="41" t="str">
        <f t="shared" si="6"/>
        <v/>
      </c>
    </row>
    <row r="389" spans="15:15">
      <c r="O389" s="41" t="str">
        <f t="shared" si="6"/>
        <v/>
      </c>
    </row>
    <row r="390" spans="15:15">
      <c r="O390" s="41" t="str">
        <f t="shared" si="6"/>
        <v/>
      </c>
    </row>
    <row r="391" spans="15:15">
      <c r="O391" s="41" t="str">
        <f t="shared" si="6"/>
        <v/>
      </c>
    </row>
    <row r="392" spans="15:15">
      <c r="O392" s="41" t="str">
        <f t="shared" si="6"/>
        <v/>
      </c>
    </row>
    <row r="393" spans="15:15">
      <c r="O393" s="41" t="str">
        <f t="shared" si="6"/>
        <v/>
      </c>
    </row>
    <row r="394" spans="15:15">
      <c r="O394" s="41" t="str">
        <f t="shared" si="6"/>
        <v/>
      </c>
    </row>
    <row r="395" spans="15:15">
      <c r="O395" s="41" t="str">
        <f t="shared" si="6"/>
        <v/>
      </c>
    </row>
    <row r="396" spans="15:15">
      <c r="O396" s="41" t="str">
        <f t="shared" si="6"/>
        <v/>
      </c>
    </row>
    <row r="397" spans="15:15">
      <c r="O397" s="41" t="str">
        <f t="shared" si="6"/>
        <v/>
      </c>
    </row>
    <row r="398" spans="15:15">
      <c r="O398" s="41" t="str">
        <f t="shared" si="6"/>
        <v/>
      </c>
    </row>
    <row r="399" spans="15:15">
      <c r="O399" s="41" t="str">
        <f t="shared" si="6"/>
        <v/>
      </c>
    </row>
    <row r="400" spans="15:15">
      <c r="O400" s="41" t="str">
        <f t="shared" si="6"/>
        <v/>
      </c>
    </row>
    <row r="401" spans="15:15">
      <c r="O401" s="41" t="str">
        <f t="shared" si="6"/>
        <v/>
      </c>
    </row>
    <row r="402" spans="15:15">
      <c r="O402" s="41" t="str">
        <f t="shared" si="6"/>
        <v/>
      </c>
    </row>
    <row r="403" spans="15:15">
      <c r="O403" s="41" t="str">
        <f t="shared" si="6"/>
        <v/>
      </c>
    </row>
    <row r="404" spans="15:15">
      <c r="O404" s="41" t="str">
        <f t="shared" si="6"/>
        <v/>
      </c>
    </row>
    <row r="405" spans="15:15">
      <c r="O405" s="41" t="str">
        <f t="shared" si="6"/>
        <v/>
      </c>
    </row>
    <row r="406" spans="15:15">
      <c r="O406" s="41" t="str">
        <f t="shared" si="6"/>
        <v/>
      </c>
    </row>
    <row r="407" spans="15:15">
      <c r="O407" s="41" t="str">
        <f t="shared" si="6"/>
        <v/>
      </c>
    </row>
    <row r="408" spans="15:15">
      <c r="O408" s="41" t="str">
        <f t="shared" si="6"/>
        <v/>
      </c>
    </row>
    <row r="409" spans="15:15">
      <c r="O409" s="41" t="str">
        <f t="shared" si="6"/>
        <v/>
      </c>
    </row>
    <row r="410" spans="15:15">
      <c r="O410" s="41" t="str">
        <f t="shared" si="6"/>
        <v/>
      </c>
    </row>
    <row r="411" spans="15:15">
      <c r="O411" s="41" t="str">
        <f t="shared" si="6"/>
        <v/>
      </c>
    </row>
    <row r="412" spans="15:15">
      <c r="O412" s="41" t="str">
        <f t="shared" si="6"/>
        <v/>
      </c>
    </row>
    <row r="413" spans="15:15">
      <c r="O413" s="41" t="str">
        <f t="shared" si="6"/>
        <v/>
      </c>
    </row>
    <row r="414" spans="15:15">
      <c r="O414" s="41" t="str">
        <f t="shared" si="6"/>
        <v/>
      </c>
    </row>
    <row r="415" spans="15:15">
      <c r="O415" s="41" t="str">
        <f t="shared" si="6"/>
        <v/>
      </c>
    </row>
    <row r="416" spans="15:15">
      <c r="O416" s="41" t="str">
        <f t="shared" si="6"/>
        <v/>
      </c>
    </row>
    <row r="417" spans="15:15">
      <c r="O417" s="41" t="str">
        <f t="shared" si="6"/>
        <v/>
      </c>
    </row>
    <row r="418" spans="15:15">
      <c r="O418" s="41" t="str">
        <f t="shared" si="6"/>
        <v/>
      </c>
    </row>
    <row r="419" spans="15:15">
      <c r="O419" s="41" t="str">
        <f t="shared" si="6"/>
        <v/>
      </c>
    </row>
    <row r="420" spans="15:15">
      <c r="O420" s="41" t="str">
        <f t="shared" si="6"/>
        <v/>
      </c>
    </row>
    <row r="421" spans="15:15">
      <c r="O421" s="41" t="str">
        <f t="shared" si="6"/>
        <v/>
      </c>
    </row>
    <row r="422" spans="15:15">
      <c r="O422" s="41" t="str">
        <f t="shared" si="6"/>
        <v/>
      </c>
    </row>
    <row r="423" spans="15:15">
      <c r="O423" s="41" t="str">
        <f t="shared" si="6"/>
        <v/>
      </c>
    </row>
    <row r="424" spans="15:15">
      <c r="O424" s="41" t="str">
        <f t="shared" si="6"/>
        <v/>
      </c>
    </row>
    <row r="425" spans="15:15">
      <c r="O425" s="41" t="str">
        <f t="shared" si="6"/>
        <v/>
      </c>
    </row>
    <row r="426" spans="15:15">
      <c r="O426" s="41" t="str">
        <f t="shared" si="6"/>
        <v/>
      </c>
    </row>
    <row r="427" spans="15:15">
      <c r="O427" s="41" t="str">
        <f t="shared" si="6"/>
        <v/>
      </c>
    </row>
    <row r="428" spans="15:15">
      <c r="O428" s="41" t="str">
        <f t="shared" si="6"/>
        <v/>
      </c>
    </row>
    <row r="429" spans="15:15">
      <c r="O429" s="41" t="str">
        <f t="shared" si="6"/>
        <v/>
      </c>
    </row>
    <row r="430" spans="15:15">
      <c r="O430" s="41" t="str">
        <f t="shared" si="6"/>
        <v/>
      </c>
    </row>
    <row r="431" spans="15:15">
      <c r="O431" s="41" t="str">
        <f t="shared" si="6"/>
        <v/>
      </c>
    </row>
    <row r="432" spans="15:15">
      <c r="O432" s="41" t="str">
        <f t="shared" si="6"/>
        <v/>
      </c>
    </row>
    <row r="433" spans="15:15">
      <c r="O433" s="41" t="str">
        <f t="shared" si="6"/>
        <v/>
      </c>
    </row>
    <row r="434" spans="15:15">
      <c r="O434" s="41" t="str">
        <f t="shared" si="6"/>
        <v/>
      </c>
    </row>
    <row r="435" spans="15:15">
      <c r="O435" s="41" t="str">
        <f t="shared" si="6"/>
        <v/>
      </c>
    </row>
    <row r="436" spans="15:15">
      <c r="O436" s="41" t="str">
        <f t="shared" si="6"/>
        <v/>
      </c>
    </row>
    <row r="437" spans="15:15">
      <c r="O437" s="41" t="str">
        <f t="shared" si="6"/>
        <v/>
      </c>
    </row>
    <row r="438" spans="15:15">
      <c r="O438" s="41" t="str">
        <f t="shared" si="6"/>
        <v/>
      </c>
    </row>
    <row r="439" spans="15:15">
      <c r="O439" s="41" t="str">
        <f t="shared" si="6"/>
        <v/>
      </c>
    </row>
    <row r="440" spans="15:15">
      <c r="O440" s="41" t="str">
        <f t="shared" si="6"/>
        <v/>
      </c>
    </row>
    <row r="441" spans="15:15">
      <c r="O441" s="41" t="str">
        <f t="shared" si="6"/>
        <v/>
      </c>
    </row>
    <row r="442" spans="15:15">
      <c r="O442" s="41" t="str">
        <f t="shared" si="6"/>
        <v/>
      </c>
    </row>
    <row r="443" spans="15:15">
      <c r="O443" s="41" t="str">
        <f t="shared" si="6"/>
        <v/>
      </c>
    </row>
    <row r="444" spans="15:15">
      <c r="O444" s="41" t="str">
        <f t="shared" si="6"/>
        <v/>
      </c>
    </row>
    <row r="445" spans="15:15">
      <c r="O445" s="41" t="str">
        <f t="shared" si="6"/>
        <v/>
      </c>
    </row>
    <row r="446" spans="15:15">
      <c r="O446" s="41" t="str">
        <f t="shared" si="6"/>
        <v/>
      </c>
    </row>
    <row r="447" spans="15:15">
      <c r="O447" s="41" t="str">
        <f t="shared" si="6"/>
        <v/>
      </c>
    </row>
    <row r="448" spans="15:15">
      <c r="O448" s="41" t="str">
        <f t="shared" si="6"/>
        <v/>
      </c>
    </row>
    <row r="449" spans="15:15">
      <c r="O449" s="41" t="str">
        <f t="shared" si="6"/>
        <v/>
      </c>
    </row>
    <row r="450" spans="15:15">
      <c r="O450" s="41" t="str">
        <f t="shared" ref="O450:O513" si="7">IF(D450&gt;0,SUMIFS(M:M,A:A,A450,D:D,"&gt;0",L:L,L450),"")</f>
        <v/>
      </c>
    </row>
    <row r="451" spans="15:15">
      <c r="O451" s="41" t="str">
        <f t="shared" si="7"/>
        <v/>
      </c>
    </row>
    <row r="452" spans="15:15">
      <c r="O452" s="41" t="str">
        <f t="shared" si="7"/>
        <v/>
      </c>
    </row>
    <row r="453" spans="15:15">
      <c r="O453" s="41" t="str">
        <f t="shared" si="7"/>
        <v/>
      </c>
    </row>
    <row r="454" spans="15:15">
      <c r="O454" s="41" t="str">
        <f t="shared" si="7"/>
        <v/>
      </c>
    </row>
    <row r="455" spans="15:15">
      <c r="O455" s="41" t="str">
        <f t="shared" si="7"/>
        <v/>
      </c>
    </row>
    <row r="456" spans="15:15">
      <c r="O456" s="41" t="str">
        <f t="shared" si="7"/>
        <v/>
      </c>
    </row>
    <row r="457" spans="15:15">
      <c r="O457" s="41" t="str">
        <f t="shared" si="7"/>
        <v/>
      </c>
    </row>
    <row r="458" spans="15:15">
      <c r="O458" s="41" t="str">
        <f t="shared" si="7"/>
        <v/>
      </c>
    </row>
    <row r="459" spans="15:15">
      <c r="O459" s="41" t="str">
        <f t="shared" si="7"/>
        <v/>
      </c>
    </row>
    <row r="460" spans="15:15">
      <c r="O460" s="41" t="str">
        <f t="shared" si="7"/>
        <v/>
      </c>
    </row>
    <row r="461" spans="15:15">
      <c r="O461" s="41" t="str">
        <f t="shared" si="7"/>
        <v/>
      </c>
    </row>
    <row r="462" spans="15:15">
      <c r="O462" s="41" t="str">
        <f t="shared" si="7"/>
        <v/>
      </c>
    </row>
    <row r="463" spans="15:15">
      <c r="O463" s="41" t="str">
        <f t="shared" si="7"/>
        <v/>
      </c>
    </row>
    <row r="464" spans="15:15">
      <c r="O464" s="41" t="str">
        <f t="shared" si="7"/>
        <v/>
      </c>
    </row>
    <row r="465" spans="15:15">
      <c r="O465" s="41" t="str">
        <f t="shared" si="7"/>
        <v/>
      </c>
    </row>
    <row r="466" spans="15:15">
      <c r="O466" s="41" t="str">
        <f t="shared" si="7"/>
        <v/>
      </c>
    </row>
    <row r="467" spans="15:15">
      <c r="O467" s="41" t="str">
        <f t="shared" si="7"/>
        <v/>
      </c>
    </row>
    <row r="468" spans="15:15">
      <c r="O468" s="41" t="str">
        <f t="shared" si="7"/>
        <v/>
      </c>
    </row>
    <row r="469" spans="15:15">
      <c r="O469" s="41" t="str">
        <f t="shared" si="7"/>
        <v/>
      </c>
    </row>
    <row r="470" spans="15:15">
      <c r="O470" s="41" t="str">
        <f t="shared" si="7"/>
        <v/>
      </c>
    </row>
    <row r="471" spans="15:15">
      <c r="O471" s="41" t="str">
        <f t="shared" si="7"/>
        <v/>
      </c>
    </row>
    <row r="472" spans="15:15">
      <c r="O472" s="41" t="str">
        <f t="shared" si="7"/>
        <v/>
      </c>
    </row>
    <row r="473" spans="15:15">
      <c r="O473" s="41" t="str">
        <f t="shared" si="7"/>
        <v/>
      </c>
    </row>
    <row r="474" spans="15:15">
      <c r="O474" s="41" t="str">
        <f t="shared" si="7"/>
        <v/>
      </c>
    </row>
    <row r="475" spans="15:15">
      <c r="O475" s="41" t="str">
        <f t="shared" si="7"/>
        <v/>
      </c>
    </row>
    <row r="476" spans="15:15">
      <c r="O476" s="41" t="str">
        <f t="shared" si="7"/>
        <v/>
      </c>
    </row>
    <row r="477" spans="15:15">
      <c r="O477" s="41" t="str">
        <f t="shared" si="7"/>
        <v/>
      </c>
    </row>
    <row r="478" spans="15:15">
      <c r="O478" s="41" t="str">
        <f t="shared" si="7"/>
        <v/>
      </c>
    </row>
    <row r="479" spans="15:15">
      <c r="O479" s="41" t="str">
        <f t="shared" si="7"/>
        <v/>
      </c>
    </row>
    <row r="480" spans="15:15">
      <c r="O480" s="41" t="str">
        <f t="shared" si="7"/>
        <v/>
      </c>
    </row>
    <row r="481" spans="15:15">
      <c r="O481" s="41" t="str">
        <f t="shared" si="7"/>
        <v/>
      </c>
    </row>
    <row r="482" spans="15:15">
      <c r="O482" s="41" t="str">
        <f t="shared" si="7"/>
        <v/>
      </c>
    </row>
    <row r="483" spans="15:15">
      <c r="O483" s="41" t="str">
        <f t="shared" si="7"/>
        <v/>
      </c>
    </row>
    <row r="484" spans="15:15">
      <c r="O484" s="41" t="str">
        <f t="shared" si="7"/>
        <v/>
      </c>
    </row>
    <row r="485" spans="15:15">
      <c r="O485" s="41" t="str">
        <f t="shared" si="7"/>
        <v/>
      </c>
    </row>
    <row r="486" spans="15:15">
      <c r="O486" s="41" t="str">
        <f t="shared" si="7"/>
        <v/>
      </c>
    </row>
    <row r="487" spans="15:15">
      <c r="O487" s="41" t="str">
        <f t="shared" si="7"/>
        <v/>
      </c>
    </row>
    <row r="488" spans="15:15">
      <c r="O488" s="41" t="str">
        <f t="shared" si="7"/>
        <v/>
      </c>
    </row>
    <row r="489" spans="15:15">
      <c r="O489" s="41" t="str">
        <f t="shared" si="7"/>
        <v/>
      </c>
    </row>
    <row r="490" spans="15:15">
      <c r="O490" s="41" t="str">
        <f t="shared" si="7"/>
        <v/>
      </c>
    </row>
    <row r="491" spans="15:15">
      <c r="O491" s="41" t="str">
        <f t="shared" si="7"/>
        <v/>
      </c>
    </row>
    <row r="492" spans="15:15">
      <c r="O492" s="41" t="str">
        <f t="shared" si="7"/>
        <v/>
      </c>
    </row>
    <row r="493" spans="15:15">
      <c r="O493" s="41" t="str">
        <f t="shared" si="7"/>
        <v/>
      </c>
    </row>
    <row r="494" spans="15:15">
      <c r="O494" s="41" t="str">
        <f t="shared" si="7"/>
        <v/>
      </c>
    </row>
    <row r="495" spans="15:15">
      <c r="O495" s="41" t="str">
        <f t="shared" si="7"/>
        <v/>
      </c>
    </row>
    <row r="496" spans="15:15">
      <c r="O496" s="41" t="str">
        <f t="shared" si="7"/>
        <v/>
      </c>
    </row>
    <row r="497" spans="15:15">
      <c r="O497" s="41" t="str">
        <f t="shared" si="7"/>
        <v/>
      </c>
    </row>
    <row r="498" spans="15:15">
      <c r="O498" s="41" t="str">
        <f t="shared" si="7"/>
        <v/>
      </c>
    </row>
    <row r="499" spans="15:15">
      <c r="O499" s="41" t="str">
        <f t="shared" si="7"/>
        <v/>
      </c>
    </row>
    <row r="500" spans="15:15">
      <c r="O500" s="41" t="str">
        <f t="shared" si="7"/>
        <v/>
      </c>
    </row>
    <row r="501" spans="15:15">
      <c r="O501" s="41" t="str">
        <f t="shared" si="7"/>
        <v/>
      </c>
    </row>
    <row r="502" spans="15:15">
      <c r="O502" s="41" t="str">
        <f t="shared" si="7"/>
        <v/>
      </c>
    </row>
    <row r="503" spans="15:15">
      <c r="O503" s="41" t="str">
        <f t="shared" si="7"/>
        <v/>
      </c>
    </row>
    <row r="504" spans="15:15">
      <c r="O504" s="41" t="str">
        <f t="shared" si="7"/>
        <v/>
      </c>
    </row>
    <row r="505" spans="15:15">
      <c r="O505" s="41" t="str">
        <f t="shared" si="7"/>
        <v/>
      </c>
    </row>
    <row r="506" spans="15:15">
      <c r="O506" s="41" t="str">
        <f t="shared" si="7"/>
        <v/>
      </c>
    </row>
    <row r="507" spans="15:15">
      <c r="O507" s="41" t="str">
        <f t="shared" si="7"/>
        <v/>
      </c>
    </row>
    <row r="508" spans="15:15">
      <c r="O508" s="41" t="str">
        <f t="shared" si="7"/>
        <v/>
      </c>
    </row>
    <row r="509" spans="15:15">
      <c r="O509" s="41" t="str">
        <f t="shared" si="7"/>
        <v/>
      </c>
    </row>
    <row r="510" spans="15:15">
      <c r="O510" s="41" t="str">
        <f t="shared" si="7"/>
        <v/>
      </c>
    </row>
    <row r="511" spans="15:15">
      <c r="O511" s="41" t="str">
        <f t="shared" si="7"/>
        <v/>
      </c>
    </row>
    <row r="512" spans="15:15">
      <c r="O512" s="41" t="str">
        <f t="shared" si="7"/>
        <v/>
      </c>
    </row>
    <row r="513" spans="15:15">
      <c r="O513" s="41" t="str">
        <f t="shared" si="7"/>
        <v/>
      </c>
    </row>
    <row r="514" spans="15:15">
      <c r="O514" s="41" t="str">
        <f t="shared" ref="O514:O577" si="8">IF(D514&gt;0,SUMIFS(M:M,A:A,A514,D:D,"&gt;0",L:L,L514),"")</f>
        <v/>
      </c>
    </row>
    <row r="515" spans="15:15">
      <c r="O515" s="41" t="str">
        <f t="shared" si="8"/>
        <v/>
      </c>
    </row>
    <row r="516" spans="15:15">
      <c r="O516" s="41" t="str">
        <f t="shared" si="8"/>
        <v/>
      </c>
    </row>
    <row r="517" spans="15:15">
      <c r="O517" s="41" t="str">
        <f t="shared" si="8"/>
        <v/>
      </c>
    </row>
    <row r="518" spans="15:15">
      <c r="O518" s="41" t="str">
        <f t="shared" si="8"/>
        <v/>
      </c>
    </row>
    <row r="519" spans="15:15">
      <c r="O519" s="41" t="str">
        <f t="shared" si="8"/>
        <v/>
      </c>
    </row>
    <row r="520" spans="15:15">
      <c r="O520" s="41" t="str">
        <f t="shared" si="8"/>
        <v/>
      </c>
    </row>
    <row r="521" spans="15:15">
      <c r="O521" s="41" t="str">
        <f t="shared" si="8"/>
        <v/>
      </c>
    </row>
    <row r="522" spans="15:15">
      <c r="O522" s="41" t="str">
        <f t="shared" si="8"/>
        <v/>
      </c>
    </row>
    <row r="523" spans="15:15">
      <c r="O523" s="41" t="str">
        <f t="shared" si="8"/>
        <v/>
      </c>
    </row>
    <row r="524" spans="15:15">
      <c r="O524" s="41" t="str">
        <f t="shared" si="8"/>
        <v/>
      </c>
    </row>
    <row r="525" spans="15:15">
      <c r="O525" s="41" t="str">
        <f t="shared" si="8"/>
        <v/>
      </c>
    </row>
    <row r="526" spans="15:15">
      <c r="O526" s="41" t="str">
        <f t="shared" si="8"/>
        <v/>
      </c>
    </row>
    <row r="527" spans="15:15">
      <c r="O527" s="41" t="str">
        <f t="shared" si="8"/>
        <v/>
      </c>
    </row>
    <row r="528" spans="15:15">
      <c r="O528" s="41" t="str">
        <f t="shared" si="8"/>
        <v/>
      </c>
    </row>
    <row r="529" spans="15:15">
      <c r="O529" s="41" t="str">
        <f t="shared" si="8"/>
        <v/>
      </c>
    </row>
    <row r="530" spans="15:15">
      <c r="O530" s="41" t="str">
        <f t="shared" si="8"/>
        <v/>
      </c>
    </row>
    <row r="531" spans="15:15">
      <c r="O531" s="41" t="str">
        <f t="shared" si="8"/>
        <v/>
      </c>
    </row>
    <row r="532" spans="15:15">
      <c r="O532" s="41" t="str">
        <f t="shared" si="8"/>
        <v/>
      </c>
    </row>
    <row r="533" spans="15:15">
      <c r="O533" s="41" t="str">
        <f t="shared" si="8"/>
        <v/>
      </c>
    </row>
    <row r="534" spans="15:15">
      <c r="O534" s="41" t="str">
        <f t="shared" si="8"/>
        <v/>
      </c>
    </row>
    <row r="535" spans="15:15">
      <c r="O535" s="41" t="str">
        <f t="shared" si="8"/>
        <v/>
      </c>
    </row>
    <row r="536" spans="15:15">
      <c r="O536" s="41" t="str">
        <f t="shared" si="8"/>
        <v/>
      </c>
    </row>
    <row r="537" spans="15:15">
      <c r="O537" s="41" t="str">
        <f t="shared" si="8"/>
        <v/>
      </c>
    </row>
    <row r="538" spans="15:15">
      <c r="O538" s="41" t="str">
        <f t="shared" si="8"/>
        <v/>
      </c>
    </row>
    <row r="539" spans="15:15">
      <c r="O539" s="41" t="str">
        <f t="shared" si="8"/>
        <v/>
      </c>
    </row>
    <row r="540" spans="15:15">
      <c r="O540" s="41" t="str">
        <f t="shared" si="8"/>
        <v/>
      </c>
    </row>
    <row r="541" spans="15:15">
      <c r="O541" s="41" t="str">
        <f t="shared" si="8"/>
        <v/>
      </c>
    </row>
    <row r="542" spans="15:15">
      <c r="O542" s="41" t="str">
        <f t="shared" si="8"/>
        <v/>
      </c>
    </row>
    <row r="543" spans="15:15">
      <c r="O543" s="41" t="str">
        <f t="shared" si="8"/>
        <v/>
      </c>
    </row>
    <row r="544" spans="15:15">
      <c r="O544" s="41" t="str">
        <f t="shared" si="8"/>
        <v/>
      </c>
    </row>
    <row r="545" spans="15:15">
      <c r="O545" s="41" t="str">
        <f t="shared" si="8"/>
        <v/>
      </c>
    </row>
    <row r="546" spans="15:15">
      <c r="O546" s="41" t="str">
        <f t="shared" si="8"/>
        <v/>
      </c>
    </row>
    <row r="547" spans="15:15">
      <c r="O547" s="41" t="str">
        <f t="shared" si="8"/>
        <v/>
      </c>
    </row>
    <row r="548" spans="15:15">
      <c r="O548" s="41" t="str">
        <f t="shared" si="8"/>
        <v/>
      </c>
    </row>
    <row r="549" spans="15:15">
      <c r="O549" s="41" t="str">
        <f t="shared" si="8"/>
        <v/>
      </c>
    </row>
    <row r="550" spans="15:15">
      <c r="O550" s="41" t="str">
        <f t="shared" si="8"/>
        <v/>
      </c>
    </row>
    <row r="551" spans="15:15">
      <c r="O551" s="41" t="str">
        <f t="shared" si="8"/>
        <v/>
      </c>
    </row>
    <row r="552" spans="15:15">
      <c r="O552" s="41" t="str">
        <f t="shared" si="8"/>
        <v/>
      </c>
    </row>
    <row r="553" spans="15:15">
      <c r="O553" s="41" t="str">
        <f t="shared" si="8"/>
        <v/>
      </c>
    </row>
    <row r="554" spans="15:15">
      <c r="O554" s="41" t="str">
        <f t="shared" si="8"/>
        <v/>
      </c>
    </row>
    <row r="555" spans="15:15">
      <c r="O555" s="41" t="str">
        <f t="shared" si="8"/>
        <v/>
      </c>
    </row>
    <row r="556" spans="15:15">
      <c r="O556" s="41" t="str">
        <f t="shared" si="8"/>
        <v/>
      </c>
    </row>
    <row r="557" spans="15:15">
      <c r="O557" s="41" t="str">
        <f t="shared" si="8"/>
        <v/>
      </c>
    </row>
    <row r="558" spans="15:15">
      <c r="O558" s="41" t="str">
        <f t="shared" si="8"/>
        <v/>
      </c>
    </row>
    <row r="559" spans="15:15">
      <c r="O559" s="41" t="str">
        <f t="shared" si="8"/>
        <v/>
      </c>
    </row>
    <row r="560" spans="15:15">
      <c r="O560" s="41" t="str">
        <f t="shared" si="8"/>
        <v/>
      </c>
    </row>
    <row r="561" spans="15:15">
      <c r="O561" s="41" t="str">
        <f t="shared" si="8"/>
        <v/>
      </c>
    </row>
    <row r="562" spans="15:15">
      <c r="O562" s="41" t="str">
        <f t="shared" si="8"/>
        <v/>
      </c>
    </row>
    <row r="563" spans="15:15">
      <c r="O563" s="41" t="str">
        <f t="shared" si="8"/>
        <v/>
      </c>
    </row>
    <row r="564" spans="15:15">
      <c r="O564" s="41" t="str">
        <f t="shared" si="8"/>
        <v/>
      </c>
    </row>
    <row r="565" spans="15:15">
      <c r="O565" s="41" t="str">
        <f t="shared" si="8"/>
        <v/>
      </c>
    </row>
    <row r="566" spans="15:15">
      <c r="O566" s="41" t="str">
        <f t="shared" si="8"/>
        <v/>
      </c>
    </row>
    <row r="567" spans="15:15">
      <c r="O567" s="41" t="str">
        <f t="shared" si="8"/>
        <v/>
      </c>
    </row>
    <row r="568" spans="15:15">
      <c r="O568" s="41" t="str">
        <f t="shared" si="8"/>
        <v/>
      </c>
    </row>
    <row r="569" spans="15:15">
      <c r="O569" s="41" t="str">
        <f t="shared" si="8"/>
        <v/>
      </c>
    </row>
    <row r="570" spans="15:15">
      <c r="O570" s="41" t="str">
        <f t="shared" si="8"/>
        <v/>
      </c>
    </row>
    <row r="571" spans="15:15">
      <c r="O571" s="41" t="str">
        <f t="shared" si="8"/>
        <v/>
      </c>
    </row>
    <row r="572" spans="15:15">
      <c r="O572" s="41" t="str">
        <f t="shared" si="8"/>
        <v/>
      </c>
    </row>
    <row r="573" spans="15:15">
      <c r="O573" s="41" t="str">
        <f t="shared" si="8"/>
        <v/>
      </c>
    </row>
    <row r="574" spans="15:15">
      <c r="O574" s="41" t="str">
        <f t="shared" si="8"/>
        <v/>
      </c>
    </row>
    <row r="575" spans="15:15">
      <c r="O575" s="41" t="str">
        <f t="shared" si="8"/>
        <v/>
      </c>
    </row>
    <row r="576" spans="15:15">
      <c r="O576" s="41" t="str">
        <f t="shared" si="8"/>
        <v/>
      </c>
    </row>
    <row r="577" spans="15:15">
      <c r="O577" s="41" t="str">
        <f t="shared" si="8"/>
        <v/>
      </c>
    </row>
    <row r="578" spans="15:15">
      <c r="O578" s="41" t="str">
        <f t="shared" ref="O578:O641" si="9">IF(D578&gt;0,SUMIFS(M:M,A:A,A578,D:D,"&gt;0",L:L,L578),"")</f>
        <v/>
      </c>
    </row>
    <row r="579" spans="15:15">
      <c r="O579" s="41" t="str">
        <f t="shared" si="9"/>
        <v/>
      </c>
    </row>
    <row r="580" spans="15:15">
      <c r="O580" s="41" t="str">
        <f t="shared" si="9"/>
        <v/>
      </c>
    </row>
    <row r="581" spans="15:15">
      <c r="O581" s="41" t="str">
        <f t="shared" si="9"/>
        <v/>
      </c>
    </row>
    <row r="582" spans="15:15">
      <c r="O582" s="41" t="str">
        <f t="shared" si="9"/>
        <v/>
      </c>
    </row>
    <row r="583" spans="15:15">
      <c r="O583" s="41" t="str">
        <f t="shared" si="9"/>
        <v/>
      </c>
    </row>
    <row r="584" spans="15:15">
      <c r="O584" s="41" t="str">
        <f t="shared" si="9"/>
        <v/>
      </c>
    </row>
    <row r="585" spans="15:15">
      <c r="O585" s="41" t="str">
        <f t="shared" si="9"/>
        <v/>
      </c>
    </row>
    <row r="586" spans="15:15">
      <c r="O586" s="41" t="str">
        <f t="shared" si="9"/>
        <v/>
      </c>
    </row>
    <row r="587" spans="15:15">
      <c r="O587" s="41" t="str">
        <f t="shared" si="9"/>
        <v/>
      </c>
    </row>
    <row r="588" spans="15:15">
      <c r="O588" s="41" t="str">
        <f t="shared" si="9"/>
        <v/>
      </c>
    </row>
    <row r="589" spans="15:15">
      <c r="O589" s="41" t="str">
        <f t="shared" si="9"/>
        <v/>
      </c>
    </row>
    <row r="590" spans="15:15">
      <c r="O590" s="41" t="str">
        <f t="shared" si="9"/>
        <v/>
      </c>
    </row>
    <row r="591" spans="15:15">
      <c r="O591" s="41" t="str">
        <f t="shared" si="9"/>
        <v/>
      </c>
    </row>
    <row r="592" spans="15:15">
      <c r="O592" s="41" t="str">
        <f t="shared" si="9"/>
        <v/>
      </c>
    </row>
    <row r="593" spans="15:15">
      <c r="O593" s="41" t="str">
        <f t="shared" si="9"/>
        <v/>
      </c>
    </row>
    <row r="594" spans="15:15">
      <c r="O594" s="41" t="str">
        <f t="shared" si="9"/>
        <v/>
      </c>
    </row>
    <row r="595" spans="15:15">
      <c r="O595" s="41" t="str">
        <f t="shared" si="9"/>
        <v/>
      </c>
    </row>
    <row r="596" spans="15:15">
      <c r="O596" s="41" t="str">
        <f t="shared" si="9"/>
        <v/>
      </c>
    </row>
    <row r="597" spans="15:15">
      <c r="O597" s="41" t="str">
        <f t="shared" si="9"/>
        <v/>
      </c>
    </row>
    <row r="598" spans="15:15">
      <c r="O598" s="41" t="str">
        <f t="shared" si="9"/>
        <v/>
      </c>
    </row>
    <row r="599" spans="15:15">
      <c r="O599" s="41" t="str">
        <f t="shared" si="9"/>
        <v/>
      </c>
    </row>
    <row r="600" spans="15:15">
      <c r="O600" s="41" t="str">
        <f t="shared" si="9"/>
        <v/>
      </c>
    </row>
    <row r="601" spans="15:15">
      <c r="O601" s="41" t="str">
        <f t="shared" si="9"/>
        <v/>
      </c>
    </row>
    <row r="602" spans="15:15">
      <c r="O602" s="41" t="str">
        <f t="shared" si="9"/>
        <v/>
      </c>
    </row>
    <row r="603" spans="15:15">
      <c r="O603" s="41" t="str">
        <f t="shared" si="9"/>
        <v/>
      </c>
    </row>
    <row r="604" spans="15:15">
      <c r="O604" s="41" t="str">
        <f t="shared" si="9"/>
        <v/>
      </c>
    </row>
    <row r="605" spans="15:15">
      <c r="O605" s="41" t="str">
        <f t="shared" si="9"/>
        <v/>
      </c>
    </row>
    <row r="606" spans="15:15">
      <c r="O606" s="41" t="str">
        <f t="shared" si="9"/>
        <v/>
      </c>
    </row>
    <row r="607" spans="15:15">
      <c r="O607" s="41" t="str">
        <f t="shared" si="9"/>
        <v/>
      </c>
    </row>
    <row r="608" spans="15:15">
      <c r="O608" s="41" t="str">
        <f t="shared" si="9"/>
        <v/>
      </c>
    </row>
    <row r="609" spans="15:15">
      <c r="O609" s="41" t="str">
        <f t="shared" si="9"/>
        <v/>
      </c>
    </row>
    <row r="610" spans="15:15">
      <c r="O610" s="41" t="str">
        <f t="shared" si="9"/>
        <v/>
      </c>
    </row>
    <row r="611" spans="15:15">
      <c r="O611" s="41" t="str">
        <f t="shared" si="9"/>
        <v/>
      </c>
    </row>
    <row r="612" spans="15:15">
      <c r="O612" s="41" t="str">
        <f t="shared" si="9"/>
        <v/>
      </c>
    </row>
    <row r="613" spans="15:15">
      <c r="O613" s="41" t="str">
        <f t="shared" si="9"/>
        <v/>
      </c>
    </row>
    <row r="614" spans="15:15">
      <c r="O614" s="41" t="str">
        <f t="shared" si="9"/>
        <v/>
      </c>
    </row>
    <row r="615" spans="15:15">
      <c r="O615" s="41" t="str">
        <f t="shared" si="9"/>
        <v/>
      </c>
    </row>
    <row r="616" spans="15:15">
      <c r="O616" s="41" t="str">
        <f t="shared" si="9"/>
        <v/>
      </c>
    </row>
    <row r="617" spans="15:15">
      <c r="O617" s="41" t="str">
        <f t="shared" si="9"/>
        <v/>
      </c>
    </row>
    <row r="618" spans="15:15">
      <c r="O618" s="41" t="str">
        <f t="shared" si="9"/>
        <v/>
      </c>
    </row>
    <row r="619" spans="15:15">
      <c r="O619" s="41" t="str">
        <f t="shared" si="9"/>
        <v/>
      </c>
    </row>
    <row r="620" spans="15:15">
      <c r="O620" s="41" t="str">
        <f t="shared" si="9"/>
        <v/>
      </c>
    </row>
    <row r="621" spans="15:15">
      <c r="O621" s="41" t="str">
        <f t="shared" si="9"/>
        <v/>
      </c>
    </row>
    <row r="622" spans="15:15">
      <c r="O622" s="41" t="str">
        <f t="shared" si="9"/>
        <v/>
      </c>
    </row>
    <row r="623" spans="15:15">
      <c r="O623" s="41" t="str">
        <f t="shared" si="9"/>
        <v/>
      </c>
    </row>
    <row r="624" spans="15:15">
      <c r="O624" s="41" t="str">
        <f t="shared" si="9"/>
        <v/>
      </c>
    </row>
    <row r="625" spans="15:15">
      <c r="O625" s="41" t="str">
        <f t="shared" si="9"/>
        <v/>
      </c>
    </row>
    <row r="626" spans="15:15">
      <c r="O626" s="41" t="str">
        <f t="shared" si="9"/>
        <v/>
      </c>
    </row>
    <row r="627" spans="15:15">
      <c r="O627" s="41" t="str">
        <f t="shared" si="9"/>
        <v/>
      </c>
    </row>
    <row r="628" spans="15:15">
      <c r="O628" s="41" t="str">
        <f t="shared" si="9"/>
        <v/>
      </c>
    </row>
    <row r="629" spans="15:15">
      <c r="O629" s="41" t="str">
        <f t="shared" si="9"/>
        <v/>
      </c>
    </row>
    <row r="630" spans="15:15">
      <c r="O630" s="41" t="str">
        <f t="shared" si="9"/>
        <v/>
      </c>
    </row>
    <row r="631" spans="15:15">
      <c r="O631" s="41" t="str">
        <f t="shared" si="9"/>
        <v/>
      </c>
    </row>
    <row r="632" spans="15:15">
      <c r="O632" s="41" t="str">
        <f t="shared" si="9"/>
        <v/>
      </c>
    </row>
    <row r="633" spans="15:15">
      <c r="O633" s="41" t="str">
        <f t="shared" si="9"/>
        <v/>
      </c>
    </row>
    <row r="634" spans="15:15">
      <c r="O634" s="41" t="str">
        <f t="shared" si="9"/>
        <v/>
      </c>
    </row>
    <row r="635" spans="15:15">
      <c r="O635" s="41" t="str">
        <f t="shared" si="9"/>
        <v/>
      </c>
    </row>
    <row r="636" spans="15:15">
      <c r="O636" s="41" t="str">
        <f t="shared" si="9"/>
        <v/>
      </c>
    </row>
    <row r="637" spans="15:15">
      <c r="O637" s="41" t="str">
        <f t="shared" si="9"/>
        <v/>
      </c>
    </row>
    <row r="638" spans="15:15">
      <c r="O638" s="41" t="str">
        <f t="shared" si="9"/>
        <v/>
      </c>
    </row>
    <row r="639" spans="15:15">
      <c r="O639" s="41" t="str">
        <f t="shared" si="9"/>
        <v/>
      </c>
    </row>
    <row r="640" spans="15:15">
      <c r="O640" s="41" t="str">
        <f t="shared" si="9"/>
        <v/>
      </c>
    </row>
    <row r="641" spans="15:15">
      <c r="O641" s="41" t="str">
        <f t="shared" si="9"/>
        <v/>
      </c>
    </row>
    <row r="642" spans="15:15">
      <c r="O642" s="41" t="str">
        <f t="shared" ref="O642:O705" si="10">IF(D642&gt;0,SUMIFS(M:M,A:A,A642,D:D,"&gt;0",L:L,L642),"")</f>
        <v/>
      </c>
    </row>
    <row r="643" spans="15:15">
      <c r="O643" s="41" t="str">
        <f t="shared" si="10"/>
        <v/>
      </c>
    </row>
    <row r="644" spans="15:15">
      <c r="O644" s="41" t="str">
        <f t="shared" si="10"/>
        <v/>
      </c>
    </row>
    <row r="645" spans="15:15">
      <c r="O645" s="41" t="str">
        <f t="shared" si="10"/>
        <v/>
      </c>
    </row>
    <row r="646" spans="15:15">
      <c r="O646" s="41" t="str">
        <f t="shared" si="10"/>
        <v/>
      </c>
    </row>
    <row r="647" spans="15:15">
      <c r="O647" s="41" t="str">
        <f t="shared" si="10"/>
        <v/>
      </c>
    </row>
    <row r="648" spans="15:15">
      <c r="O648" s="41" t="str">
        <f t="shared" si="10"/>
        <v/>
      </c>
    </row>
    <row r="649" spans="15:15">
      <c r="O649" s="41" t="str">
        <f t="shared" si="10"/>
        <v/>
      </c>
    </row>
    <row r="650" spans="15:15">
      <c r="O650" s="41" t="str">
        <f t="shared" si="10"/>
        <v/>
      </c>
    </row>
    <row r="651" spans="15:15">
      <c r="O651" s="41" t="str">
        <f t="shared" si="10"/>
        <v/>
      </c>
    </row>
    <row r="652" spans="15:15">
      <c r="O652" s="41" t="str">
        <f t="shared" si="10"/>
        <v/>
      </c>
    </row>
    <row r="653" spans="15:15">
      <c r="O653" s="41" t="str">
        <f t="shared" si="10"/>
        <v/>
      </c>
    </row>
    <row r="654" spans="15:15">
      <c r="O654" s="41" t="str">
        <f t="shared" si="10"/>
        <v/>
      </c>
    </row>
    <row r="655" spans="15:15">
      <c r="O655" s="41" t="str">
        <f t="shared" si="10"/>
        <v/>
      </c>
    </row>
    <row r="656" spans="15:15">
      <c r="O656" s="41" t="str">
        <f t="shared" si="10"/>
        <v/>
      </c>
    </row>
    <row r="657" spans="15:15">
      <c r="O657" s="41" t="str">
        <f t="shared" si="10"/>
        <v/>
      </c>
    </row>
    <row r="658" spans="15:15">
      <c r="O658" s="41" t="str">
        <f t="shared" si="10"/>
        <v/>
      </c>
    </row>
    <row r="659" spans="15:15">
      <c r="O659" s="41" t="str">
        <f t="shared" si="10"/>
        <v/>
      </c>
    </row>
    <row r="660" spans="15:15">
      <c r="O660" s="41" t="str">
        <f t="shared" si="10"/>
        <v/>
      </c>
    </row>
    <row r="661" spans="15:15">
      <c r="O661" s="41" t="str">
        <f t="shared" si="10"/>
        <v/>
      </c>
    </row>
    <row r="662" spans="15:15">
      <c r="O662" s="41" t="str">
        <f t="shared" si="10"/>
        <v/>
      </c>
    </row>
    <row r="663" spans="15:15">
      <c r="O663" s="41" t="str">
        <f t="shared" si="10"/>
        <v/>
      </c>
    </row>
    <row r="664" spans="15:15">
      <c r="O664" s="41" t="str">
        <f t="shared" si="10"/>
        <v/>
      </c>
    </row>
    <row r="665" spans="15:15">
      <c r="O665" s="41" t="str">
        <f t="shared" si="10"/>
        <v/>
      </c>
    </row>
    <row r="666" spans="15:15">
      <c r="O666" s="41" t="str">
        <f t="shared" si="10"/>
        <v/>
      </c>
    </row>
    <row r="667" spans="15:15">
      <c r="O667" s="41" t="str">
        <f t="shared" si="10"/>
        <v/>
      </c>
    </row>
    <row r="668" spans="15:15">
      <c r="O668" s="41" t="str">
        <f t="shared" si="10"/>
        <v/>
      </c>
    </row>
    <row r="669" spans="15:15">
      <c r="O669" s="41" t="str">
        <f t="shared" si="10"/>
        <v/>
      </c>
    </row>
    <row r="670" spans="15:15">
      <c r="O670" s="41" t="str">
        <f t="shared" si="10"/>
        <v/>
      </c>
    </row>
    <row r="671" spans="15:15">
      <c r="O671" s="41" t="str">
        <f t="shared" si="10"/>
        <v/>
      </c>
    </row>
    <row r="672" spans="15:15">
      <c r="O672" s="41" t="str">
        <f t="shared" si="10"/>
        <v/>
      </c>
    </row>
    <row r="673" spans="15:15">
      <c r="O673" s="41" t="str">
        <f t="shared" si="10"/>
        <v/>
      </c>
    </row>
    <row r="674" spans="15:15">
      <c r="O674" s="41" t="str">
        <f t="shared" si="10"/>
        <v/>
      </c>
    </row>
    <row r="675" spans="15:15">
      <c r="O675" s="41" t="str">
        <f t="shared" si="10"/>
        <v/>
      </c>
    </row>
    <row r="676" spans="15:15">
      <c r="O676" s="41" t="str">
        <f t="shared" si="10"/>
        <v/>
      </c>
    </row>
    <row r="677" spans="15:15">
      <c r="O677" s="41" t="str">
        <f t="shared" si="10"/>
        <v/>
      </c>
    </row>
    <row r="678" spans="15:15">
      <c r="O678" s="41" t="str">
        <f t="shared" si="10"/>
        <v/>
      </c>
    </row>
    <row r="679" spans="15:15">
      <c r="O679" s="41" t="str">
        <f t="shared" si="10"/>
        <v/>
      </c>
    </row>
    <row r="680" spans="15:15">
      <c r="O680" s="41" t="str">
        <f t="shared" si="10"/>
        <v/>
      </c>
    </row>
    <row r="681" spans="15:15">
      <c r="O681" s="41" t="str">
        <f t="shared" si="10"/>
        <v/>
      </c>
    </row>
    <row r="682" spans="15:15">
      <c r="O682" s="41" t="str">
        <f t="shared" si="10"/>
        <v/>
      </c>
    </row>
    <row r="683" spans="15:15">
      <c r="O683" s="41" t="str">
        <f t="shared" si="10"/>
        <v/>
      </c>
    </row>
    <row r="684" spans="15:15">
      <c r="O684" s="41" t="str">
        <f t="shared" si="10"/>
        <v/>
      </c>
    </row>
    <row r="685" spans="15:15">
      <c r="O685" s="41" t="str">
        <f t="shared" si="10"/>
        <v/>
      </c>
    </row>
    <row r="686" spans="15:15">
      <c r="O686" s="41" t="str">
        <f t="shared" si="10"/>
        <v/>
      </c>
    </row>
    <row r="687" spans="15:15">
      <c r="O687" s="41" t="str">
        <f t="shared" si="10"/>
        <v/>
      </c>
    </row>
    <row r="688" spans="15:15">
      <c r="O688" s="41" t="str">
        <f t="shared" si="10"/>
        <v/>
      </c>
    </row>
    <row r="689" spans="15:15">
      <c r="O689" s="41" t="str">
        <f t="shared" si="10"/>
        <v/>
      </c>
    </row>
    <row r="690" spans="15:15">
      <c r="O690" s="41" t="str">
        <f t="shared" si="10"/>
        <v/>
      </c>
    </row>
    <row r="691" spans="15:15">
      <c r="O691" s="41" t="str">
        <f t="shared" si="10"/>
        <v/>
      </c>
    </row>
    <row r="692" spans="15:15">
      <c r="O692" s="41" t="str">
        <f t="shared" si="10"/>
        <v/>
      </c>
    </row>
    <row r="693" spans="15:15">
      <c r="O693" s="41" t="str">
        <f t="shared" si="10"/>
        <v/>
      </c>
    </row>
    <row r="694" spans="15:15">
      <c r="O694" s="41" t="str">
        <f t="shared" si="10"/>
        <v/>
      </c>
    </row>
    <row r="695" spans="15:15">
      <c r="O695" s="41" t="str">
        <f t="shared" si="10"/>
        <v/>
      </c>
    </row>
    <row r="696" spans="15:15">
      <c r="O696" s="41" t="str">
        <f t="shared" si="10"/>
        <v/>
      </c>
    </row>
    <row r="697" spans="15:15">
      <c r="O697" s="41" t="str">
        <f t="shared" si="10"/>
        <v/>
      </c>
    </row>
    <row r="698" spans="15:15">
      <c r="O698" s="41" t="str">
        <f t="shared" si="10"/>
        <v/>
      </c>
    </row>
    <row r="699" spans="15:15">
      <c r="O699" s="41" t="str">
        <f t="shared" si="10"/>
        <v/>
      </c>
    </row>
    <row r="700" spans="15:15">
      <c r="O700" s="41" t="str">
        <f t="shared" si="10"/>
        <v/>
      </c>
    </row>
    <row r="701" spans="15:15">
      <c r="O701" s="41" t="str">
        <f t="shared" si="10"/>
        <v/>
      </c>
    </row>
    <row r="702" spans="15:15">
      <c r="O702" s="41" t="str">
        <f t="shared" si="10"/>
        <v/>
      </c>
    </row>
    <row r="703" spans="15:15">
      <c r="O703" s="41" t="str">
        <f t="shared" si="10"/>
        <v/>
      </c>
    </row>
    <row r="704" spans="15:15">
      <c r="O704" s="41" t="str">
        <f t="shared" si="10"/>
        <v/>
      </c>
    </row>
    <row r="705" spans="15:15">
      <c r="O705" s="41" t="str">
        <f t="shared" si="10"/>
        <v/>
      </c>
    </row>
    <row r="706" spans="15:15">
      <c r="O706" s="41" t="str">
        <f t="shared" ref="O706:O769" si="11">IF(D706&gt;0,SUMIFS(M:M,A:A,A706,D:D,"&gt;0",L:L,L706),"")</f>
        <v/>
      </c>
    </row>
    <row r="707" spans="15:15">
      <c r="O707" s="41" t="str">
        <f t="shared" si="11"/>
        <v/>
      </c>
    </row>
    <row r="708" spans="15:15">
      <c r="O708" s="41" t="str">
        <f t="shared" si="11"/>
        <v/>
      </c>
    </row>
    <row r="709" spans="15:15">
      <c r="O709" s="41" t="str">
        <f t="shared" si="11"/>
        <v/>
      </c>
    </row>
    <row r="710" spans="15:15">
      <c r="O710" s="41" t="str">
        <f t="shared" si="11"/>
        <v/>
      </c>
    </row>
    <row r="711" spans="15:15">
      <c r="O711" s="41" t="str">
        <f t="shared" si="11"/>
        <v/>
      </c>
    </row>
    <row r="712" spans="15:15">
      <c r="O712" s="41" t="str">
        <f t="shared" si="11"/>
        <v/>
      </c>
    </row>
    <row r="713" spans="15:15">
      <c r="O713" s="41" t="str">
        <f t="shared" si="11"/>
        <v/>
      </c>
    </row>
    <row r="714" spans="15:15">
      <c r="O714" s="41" t="str">
        <f t="shared" si="11"/>
        <v/>
      </c>
    </row>
    <row r="715" spans="15:15">
      <c r="O715" s="41" t="str">
        <f t="shared" si="11"/>
        <v/>
      </c>
    </row>
    <row r="716" spans="15:15">
      <c r="O716" s="41" t="str">
        <f t="shared" si="11"/>
        <v/>
      </c>
    </row>
    <row r="717" spans="15:15">
      <c r="O717" s="41" t="str">
        <f t="shared" si="11"/>
        <v/>
      </c>
    </row>
    <row r="718" spans="15:15">
      <c r="O718" s="41" t="str">
        <f t="shared" si="11"/>
        <v/>
      </c>
    </row>
    <row r="719" spans="15:15">
      <c r="O719" s="41" t="str">
        <f t="shared" si="11"/>
        <v/>
      </c>
    </row>
    <row r="720" spans="15:15">
      <c r="O720" s="41" t="str">
        <f t="shared" si="11"/>
        <v/>
      </c>
    </row>
    <row r="721" spans="15:15">
      <c r="O721" s="41" t="str">
        <f t="shared" si="11"/>
        <v/>
      </c>
    </row>
    <row r="722" spans="15:15">
      <c r="O722" s="41" t="str">
        <f t="shared" si="11"/>
        <v/>
      </c>
    </row>
    <row r="723" spans="15:15">
      <c r="O723" s="41" t="str">
        <f t="shared" si="11"/>
        <v/>
      </c>
    </row>
    <row r="724" spans="15:15">
      <c r="O724" s="41" t="str">
        <f t="shared" si="11"/>
        <v/>
      </c>
    </row>
    <row r="725" spans="15:15">
      <c r="O725" s="41" t="str">
        <f t="shared" si="11"/>
        <v/>
      </c>
    </row>
    <row r="726" spans="15:15">
      <c r="O726" s="41" t="str">
        <f t="shared" si="11"/>
        <v/>
      </c>
    </row>
    <row r="727" spans="15:15">
      <c r="O727" s="41" t="str">
        <f t="shared" si="11"/>
        <v/>
      </c>
    </row>
    <row r="728" spans="15:15">
      <c r="O728" s="41" t="str">
        <f t="shared" si="11"/>
        <v/>
      </c>
    </row>
    <row r="729" spans="15:15">
      <c r="O729" s="41" t="str">
        <f t="shared" si="11"/>
        <v/>
      </c>
    </row>
    <row r="730" spans="15:15">
      <c r="O730" s="41" t="str">
        <f t="shared" si="11"/>
        <v/>
      </c>
    </row>
    <row r="731" spans="15:15">
      <c r="O731" s="41" t="str">
        <f t="shared" si="11"/>
        <v/>
      </c>
    </row>
    <row r="732" spans="15:15">
      <c r="O732" s="41" t="str">
        <f t="shared" si="11"/>
        <v/>
      </c>
    </row>
    <row r="733" spans="15:15">
      <c r="O733" s="41" t="str">
        <f t="shared" si="11"/>
        <v/>
      </c>
    </row>
    <row r="734" spans="15:15">
      <c r="O734" s="41" t="str">
        <f t="shared" si="11"/>
        <v/>
      </c>
    </row>
    <row r="735" spans="15:15">
      <c r="O735" s="41" t="str">
        <f t="shared" si="11"/>
        <v/>
      </c>
    </row>
    <row r="736" spans="15:15">
      <c r="O736" s="41" t="str">
        <f t="shared" si="11"/>
        <v/>
      </c>
    </row>
    <row r="737" spans="15:15">
      <c r="O737" s="41" t="str">
        <f t="shared" si="11"/>
        <v/>
      </c>
    </row>
    <row r="738" spans="15:15">
      <c r="O738" s="41" t="str">
        <f t="shared" si="11"/>
        <v/>
      </c>
    </row>
    <row r="739" spans="15:15">
      <c r="O739" s="41" t="str">
        <f t="shared" si="11"/>
        <v/>
      </c>
    </row>
    <row r="740" spans="15:15">
      <c r="O740" s="41" t="str">
        <f t="shared" si="11"/>
        <v/>
      </c>
    </row>
    <row r="741" spans="15:15">
      <c r="O741" s="41" t="str">
        <f t="shared" si="11"/>
        <v/>
      </c>
    </row>
    <row r="742" spans="15:15">
      <c r="O742" s="41" t="str">
        <f t="shared" si="11"/>
        <v/>
      </c>
    </row>
    <row r="743" spans="15:15">
      <c r="O743" s="41" t="str">
        <f t="shared" si="11"/>
        <v/>
      </c>
    </row>
    <row r="744" spans="15:15">
      <c r="O744" s="41" t="str">
        <f t="shared" si="11"/>
        <v/>
      </c>
    </row>
    <row r="745" spans="15:15">
      <c r="O745" s="41" t="str">
        <f t="shared" si="11"/>
        <v/>
      </c>
    </row>
    <row r="746" spans="15:15">
      <c r="O746" s="41" t="str">
        <f t="shared" si="11"/>
        <v/>
      </c>
    </row>
    <row r="747" spans="15:15">
      <c r="O747" s="41" t="str">
        <f t="shared" si="11"/>
        <v/>
      </c>
    </row>
    <row r="748" spans="15:15">
      <c r="O748" s="41" t="str">
        <f t="shared" si="11"/>
        <v/>
      </c>
    </row>
    <row r="749" spans="15:15">
      <c r="O749" s="41" t="str">
        <f t="shared" si="11"/>
        <v/>
      </c>
    </row>
    <row r="750" spans="15:15">
      <c r="O750" s="41" t="str">
        <f t="shared" si="11"/>
        <v/>
      </c>
    </row>
    <row r="751" spans="15:15">
      <c r="O751" s="41" t="str">
        <f t="shared" si="11"/>
        <v/>
      </c>
    </row>
    <row r="752" spans="15:15">
      <c r="O752" s="41" t="str">
        <f t="shared" si="11"/>
        <v/>
      </c>
    </row>
    <row r="753" spans="15:15">
      <c r="O753" s="41" t="str">
        <f t="shared" si="11"/>
        <v/>
      </c>
    </row>
    <row r="754" spans="15:15">
      <c r="O754" s="41" t="str">
        <f t="shared" si="11"/>
        <v/>
      </c>
    </row>
    <row r="755" spans="15:15">
      <c r="O755" s="41" t="str">
        <f t="shared" si="11"/>
        <v/>
      </c>
    </row>
    <row r="756" spans="15:15">
      <c r="O756" s="41" t="str">
        <f t="shared" si="11"/>
        <v/>
      </c>
    </row>
    <row r="757" spans="15:15">
      <c r="O757" s="41" t="str">
        <f t="shared" si="11"/>
        <v/>
      </c>
    </row>
    <row r="758" spans="15:15">
      <c r="O758" s="41" t="str">
        <f t="shared" si="11"/>
        <v/>
      </c>
    </row>
    <row r="759" spans="15:15">
      <c r="O759" s="41" t="str">
        <f t="shared" si="11"/>
        <v/>
      </c>
    </row>
    <row r="760" spans="15:15">
      <c r="O760" s="41" t="str">
        <f t="shared" si="11"/>
        <v/>
      </c>
    </row>
    <row r="761" spans="15:15">
      <c r="O761" s="41" t="str">
        <f t="shared" si="11"/>
        <v/>
      </c>
    </row>
    <row r="762" spans="15:15">
      <c r="O762" s="41" t="str">
        <f t="shared" si="11"/>
        <v/>
      </c>
    </row>
    <row r="763" spans="15:15">
      <c r="O763" s="41" t="str">
        <f t="shared" si="11"/>
        <v/>
      </c>
    </row>
    <row r="764" spans="15:15">
      <c r="O764" s="41" t="str">
        <f t="shared" si="11"/>
        <v/>
      </c>
    </row>
    <row r="765" spans="15:15">
      <c r="O765" s="41" t="str">
        <f t="shared" si="11"/>
        <v/>
      </c>
    </row>
    <row r="766" spans="15:15">
      <c r="O766" s="41" t="str">
        <f t="shared" si="11"/>
        <v/>
      </c>
    </row>
    <row r="767" spans="15:15">
      <c r="O767" s="41" t="str">
        <f t="shared" si="11"/>
        <v/>
      </c>
    </row>
    <row r="768" spans="15:15">
      <c r="O768" s="41" t="str">
        <f t="shared" si="11"/>
        <v/>
      </c>
    </row>
    <row r="769" spans="15:15">
      <c r="O769" s="41" t="str">
        <f t="shared" si="11"/>
        <v/>
      </c>
    </row>
    <row r="770" spans="15:15">
      <c r="O770" s="41" t="str">
        <f t="shared" ref="O770:O833" si="12">IF(D770&gt;0,SUMIFS(M:M,A:A,A770,D:D,"&gt;0",L:L,L770),"")</f>
        <v/>
      </c>
    </row>
    <row r="771" spans="15:15">
      <c r="O771" s="41" t="str">
        <f t="shared" si="12"/>
        <v/>
      </c>
    </row>
    <row r="772" spans="15:15">
      <c r="O772" s="41" t="str">
        <f t="shared" si="12"/>
        <v/>
      </c>
    </row>
    <row r="773" spans="15:15">
      <c r="O773" s="41" t="str">
        <f t="shared" si="12"/>
        <v/>
      </c>
    </row>
    <row r="774" spans="15:15">
      <c r="O774" s="41" t="str">
        <f t="shared" si="12"/>
        <v/>
      </c>
    </row>
    <row r="775" spans="15:15">
      <c r="O775" s="41" t="str">
        <f t="shared" si="12"/>
        <v/>
      </c>
    </row>
    <row r="776" spans="15:15">
      <c r="O776" s="41" t="str">
        <f t="shared" si="12"/>
        <v/>
      </c>
    </row>
    <row r="777" spans="15:15">
      <c r="O777" s="41" t="str">
        <f t="shared" si="12"/>
        <v/>
      </c>
    </row>
    <row r="778" spans="15:15">
      <c r="O778" s="41" t="str">
        <f t="shared" si="12"/>
        <v/>
      </c>
    </row>
    <row r="779" spans="15:15">
      <c r="O779" s="41" t="str">
        <f t="shared" si="12"/>
        <v/>
      </c>
    </row>
    <row r="780" spans="15:15">
      <c r="O780" s="41" t="str">
        <f t="shared" si="12"/>
        <v/>
      </c>
    </row>
    <row r="781" spans="15:15">
      <c r="O781" s="41" t="str">
        <f t="shared" si="12"/>
        <v/>
      </c>
    </row>
    <row r="782" spans="15:15">
      <c r="O782" s="41" t="str">
        <f t="shared" si="12"/>
        <v/>
      </c>
    </row>
    <row r="783" spans="15:15">
      <c r="O783" s="41" t="str">
        <f t="shared" si="12"/>
        <v/>
      </c>
    </row>
    <row r="784" spans="15:15">
      <c r="O784" s="41" t="str">
        <f t="shared" si="12"/>
        <v/>
      </c>
    </row>
    <row r="785" spans="15:15">
      <c r="O785" s="41" t="str">
        <f t="shared" si="12"/>
        <v/>
      </c>
    </row>
    <row r="786" spans="15:15">
      <c r="O786" s="41" t="str">
        <f t="shared" si="12"/>
        <v/>
      </c>
    </row>
    <row r="787" spans="15:15">
      <c r="O787" s="41" t="str">
        <f t="shared" si="12"/>
        <v/>
      </c>
    </row>
    <row r="788" spans="15:15">
      <c r="O788" s="41" t="str">
        <f t="shared" si="12"/>
        <v/>
      </c>
    </row>
    <row r="789" spans="15:15">
      <c r="O789" s="41" t="str">
        <f t="shared" si="12"/>
        <v/>
      </c>
    </row>
    <row r="790" spans="15:15">
      <c r="O790" s="41" t="str">
        <f t="shared" si="12"/>
        <v/>
      </c>
    </row>
    <row r="791" spans="15:15">
      <c r="O791" s="41" t="str">
        <f t="shared" si="12"/>
        <v/>
      </c>
    </row>
    <row r="792" spans="15:15">
      <c r="O792" s="41" t="str">
        <f t="shared" si="12"/>
        <v/>
      </c>
    </row>
    <row r="793" spans="15:15">
      <c r="O793" s="41" t="str">
        <f t="shared" si="12"/>
        <v/>
      </c>
    </row>
    <row r="794" spans="15:15">
      <c r="O794" s="41" t="str">
        <f t="shared" si="12"/>
        <v/>
      </c>
    </row>
    <row r="795" spans="15:15">
      <c r="O795" s="41" t="str">
        <f t="shared" si="12"/>
        <v/>
      </c>
    </row>
    <row r="796" spans="15:15">
      <c r="O796" s="41" t="str">
        <f t="shared" si="12"/>
        <v/>
      </c>
    </row>
    <row r="797" spans="15:15">
      <c r="O797" s="41" t="str">
        <f t="shared" si="12"/>
        <v/>
      </c>
    </row>
    <row r="798" spans="15:15">
      <c r="O798" s="41" t="str">
        <f t="shared" si="12"/>
        <v/>
      </c>
    </row>
    <row r="799" spans="15:15">
      <c r="O799" s="41" t="str">
        <f t="shared" si="12"/>
        <v/>
      </c>
    </row>
    <row r="800" spans="15:15">
      <c r="O800" s="41" t="str">
        <f t="shared" si="12"/>
        <v/>
      </c>
    </row>
    <row r="801" spans="15:15">
      <c r="O801" s="41" t="str">
        <f t="shared" si="12"/>
        <v/>
      </c>
    </row>
    <row r="802" spans="15:15">
      <c r="O802" s="41" t="str">
        <f t="shared" si="12"/>
        <v/>
      </c>
    </row>
    <row r="803" spans="15:15">
      <c r="O803" s="41" t="str">
        <f t="shared" si="12"/>
        <v/>
      </c>
    </row>
    <row r="804" spans="15:15">
      <c r="O804" s="41" t="str">
        <f t="shared" si="12"/>
        <v/>
      </c>
    </row>
    <row r="805" spans="15:15">
      <c r="O805" s="41" t="str">
        <f t="shared" si="12"/>
        <v/>
      </c>
    </row>
    <row r="806" spans="15:15">
      <c r="O806" s="41" t="str">
        <f t="shared" si="12"/>
        <v/>
      </c>
    </row>
    <row r="807" spans="15:15">
      <c r="O807" s="41" t="str">
        <f t="shared" si="12"/>
        <v/>
      </c>
    </row>
    <row r="808" spans="15:15">
      <c r="O808" s="41" t="str">
        <f t="shared" si="12"/>
        <v/>
      </c>
    </row>
    <row r="809" spans="15:15">
      <c r="O809" s="41" t="str">
        <f t="shared" si="12"/>
        <v/>
      </c>
    </row>
    <row r="810" spans="15:15">
      <c r="O810" s="41" t="str">
        <f t="shared" si="12"/>
        <v/>
      </c>
    </row>
    <row r="811" spans="15:15">
      <c r="O811" s="41" t="str">
        <f t="shared" si="12"/>
        <v/>
      </c>
    </row>
    <row r="812" spans="15:15">
      <c r="O812" s="41" t="str">
        <f t="shared" si="12"/>
        <v/>
      </c>
    </row>
    <row r="813" spans="15:15">
      <c r="O813" s="41" t="str">
        <f t="shared" si="12"/>
        <v/>
      </c>
    </row>
    <row r="814" spans="15:15">
      <c r="O814" s="41" t="str">
        <f t="shared" si="12"/>
        <v/>
      </c>
    </row>
    <row r="815" spans="15:15">
      <c r="O815" s="41" t="str">
        <f t="shared" si="12"/>
        <v/>
      </c>
    </row>
    <row r="816" spans="15:15">
      <c r="O816" s="41" t="str">
        <f t="shared" si="12"/>
        <v/>
      </c>
    </row>
    <row r="817" spans="15:15">
      <c r="O817" s="41" t="str">
        <f t="shared" si="12"/>
        <v/>
      </c>
    </row>
    <row r="818" spans="15:15">
      <c r="O818" s="41" t="str">
        <f t="shared" si="12"/>
        <v/>
      </c>
    </row>
    <row r="819" spans="15:15">
      <c r="O819" s="41" t="str">
        <f t="shared" si="12"/>
        <v/>
      </c>
    </row>
    <row r="820" spans="15:15">
      <c r="O820" s="41" t="str">
        <f t="shared" si="12"/>
        <v/>
      </c>
    </row>
    <row r="821" spans="15:15">
      <c r="O821" s="41" t="str">
        <f t="shared" si="12"/>
        <v/>
      </c>
    </row>
    <row r="822" spans="15:15">
      <c r="O822" s="41" t="str">
        <f t="shared" si="12"/>
        <v/>
      </c>
    </row>
    <row r="823" spans="15:15">
      <c r="O823" s="41" t="str">
        <f t="shared" si="12"/>
        <v/>
      </c>
    </row>
    <row r="824" spans="15:15">
      <c r="O824" s="41" t="str">
        <f t="shared" si="12"/>
        <v/>
      </c>
    </row>
    <row r="825" spans="15:15">
      <c r="O825" s="41" t="str">
        <f t="shared" si="12"/>
        <v/>
      </c>
    </row>
    <row r="826" spans="15:15">
      <c r="O826" s="41" t="str">
        <f t="shared" si="12"/>
        <v/>
      </c>
    </row>
    <row r="827" spans="15:15">
      <c r="O827" s="41" t="str">
        <f t="shared" si="12"/>
        <v/>
      </c>
    </row>
    <row r="828" spans="15:15">
      <c r="O828" s="41" t="str">
        <f t="shared" si="12"/>
        <v/>
      </c>
    </row>
    <row r="829" spans="15:15">
      <c r="O829" s="41" t="str">
        <f t="shared" si="12"/>
        <v/>
      </c>
    </row>
    <row r="830" spans="15:15">
      <c r="O830" s="41" t="str">
        <f t="shared" si="12"/>
        <v/>
      </c>
    </row>
    <row r="831" spans="15:15">
      <c r="O831" s="41" t="str">
        <f t="shared" si="12"/>
        <v/>
      </c>
    </row>
    <row r="832" spans="15:15">
      <c r="O832" s="41" t="str">
        <f t="shared" si="12"/>
        <v/>
      </c>
    </row>
    <row r="833" spans="15:15">
      <c r="O833" s="41" t="str">
        <f t="shared" si="12"/>
        <v/>
      </c>
    </row>
    <row r="834" spans="15:15">
      <c r="O834" s="41" t="str">
        <f t="shared" ref="O834:O897" si="13">IF(D834&gt;0,SUMIFS(M:M,A:A,A834,D:D,"&gt;0",L:L,L834),"")</f>
        <v/>
      </c>
    </row>
    <row r="835" spans="15:15">
      <c r="O835" s="41" t="str">
        <f t="shared" si="13"/>
        <v/>
      </c>
    </row>
    <row r="836" spans="15:15">
      <c r="O836" s="41" t="str">
        <f t="shared" si="13"/>
        <v/>
      </c>
    </row>
    <row r="837" spans="15:15">
      <c r="O837" s="41" t="str">
        <f t="shared" si="13"/>
        <v/>
      </c>
    </row>
    <row r="838" spans="15:15">
      <c r="O838" s="41" t="str">
        <f t="shared" si="13"/>
        <v/>
      </c>
    </row>
    <row r="839" spans="15:15">
      <c r="O839" s="41" t="str">
        <f t="shared" si="13"/>
        <v/>
      </c>
    </row>
    <row r="840" spans="15:15">
      <c r="O840" s="41" t="str">
        <f t="shared" si="13"/>
        <v/>
      </c>
    </row>
    <row r="841" spans="15:15">
      <c r="O841" s="41" t="str">
        <f t="shared" si="13"/>
        <v/>
      </c>
    </row>
    <row r="842" spans="15:15">
      <c r="O842" s="41" t="str">
        <f t="shared" si="13"/>
        <v/>
      </c>
    </row>
    <row r="843" spans="15:15">
      <c r="O843" s="41" t="str">
        <f t="shared" si="13"/>
        <v/>
      </c>
    </row>
    <row r="844" spans="15:15">
      <c r="O844" s="41" t="str">
        <f t="shared" si="13"/>
        <v/>
      </c>
    </row>
    <row r="845" spans="15:15">
      <c r="O845" s="41" t="str">
        <f t="shared" si="13"/>
        <v/>
      </c>
    </row>
    <row r="846" spans="15:15">
      <c r="O846" s="41" t="str">
        <f t="shared" si="13"/>
        <v/>
      </c>
    </row>
    <row r="847" spans="15:15">
      <c r="O847" s="41" t="str">
        <f t="shared" si="13"/>
        <v/>
      </c>
    </row>
    <row r="848" spans="15:15">
      <c r="O848" s="41" t="str">
        <f t="shared" si="13"/>
        <v/>
      </c>
    </row>
    <row r="849" spans="15:15">
      <c r="O849" s="41" t="str">
        <f t="shared" si="13"/>
        <v/>
      </c>
    </row>
    <row r="850" spans="15:15">
      <c r="O850" s="41" t="str">
        <f t="shared" si="13"/>
        <v/>
      </c>
    </row>
    <row r="851" spans="15:15">
      <c r="O851" s="41" t="str">
        <f t="shared" si="13"/>
        <v/>
      </c>
    </row>
    <row r="852" spans="15:15">
      <c r="O852" s="41" t="str">
        <f t="shared" si="13"/>
        <v/>
      </c>
    </row>
    <row r="853" spans="15:15">
      <c r="O853" s="41" t="str">
        <f t="shared" si="13"/>
        <v/>
      </c>
    </row>
    <row r="854" spans="15:15">
      <c r="O854" s="41" t="str">
        <f t="shared" si="13"/>
        <v/>
      </c>
    </row>
    <row r="855" spans="15:15">
      <c r="O855" s="41" t="str">
        <f t="shared" si="13"/>
        <v/>
      </c>
    </row>
    <row r="856" spans="15:15">
      <c r="O856" s="41" t="str">
        <f t="shared" si="13"/>
        <v/>
      </c>
    </row>
    <row r="857" spans="15:15">
      <c r="O857" s="41" t="str">
        <f t="shared" si="13"/>
        <v/>
      </c>
    </row>
    <row r="858" spans="15:15">
      <c r="O858" s="41" t="str">
        <f t="shared" si="13"/>
        <v/>
      </c>
    </row>
    <row r="859" spans="15:15">
      <c r="O859" s="41" t="str">
        <f t="shared" si="13"/>
        <v/>
      </c>
    </row>
    <row r="860" spans="15:15">
      <c r="O860" s="41" t="str">
        <f t="shared" si="13"/>
        <v/>
      </c>
    </row>
    <row r="861" spans="15:15">
      <c r="O861" s="41" t="str">
        <f t="shared" si="13"/>
        <v/>
      </c>
    </row>
    <row r="862" spans="15:15">
      <c r="O862" s="41" t="str">
        <f t="shared" si="13"/>
        <v/>
      </c>
    </row>
    <row r="863" spans="15:15">
      <c r="O863" s="41" t="str">
        <f t="shared" si="13"/>
        <v/>
      </c>
    </row>
    <row r="864" spans="15:15">
      <c r="O864" s="41" t="str">
        <f t="shared" si="13"/>
        <v/>
      </c>
    </row>
    <row r="865" spans="15:15">
      <c r="O865" s="41" t="str">
        <f t="shared" si="13"/>
        <v/>
      </c>
    </row>
    <row r="866" spans="15:15">
      <c r="O866" s="41" t="str">
        <f t="shared" si="13"/>
        <v/>
      </c>
    </row>
    <row r="867" spans="15:15">
      <c r="O867" s="41" t="str">
        <f t="shared" si="13"/>
        <v/>
      </c>
    </row>
    <row r="868" spans="15:15">
      <c r="O868" s="41" t="str">
        <f t="shared" si="13"/>
        <v/>
      </c>
    </row>
    <row r="869" spans="15:15">
      <c r="O869" s="41" t="str">
        <f t="shared" si="13"/>
        <v/>
      </c>
    </row>
    <row r="870" spans="15:15">
      <c r="O870" s="41" t="str">
        <f t="shared" si="13"/>
        <v/>
      </c>
    </row>
    <row r="871" spans="15:15">
      <c r="O871" s="41" t="str">
        <f t="shared" si="13"/>
        <v/>
      </c>
    </row>
    <row r="872" spans="15:15">
      <c r="O872" s="41" t="str">
        <f t="shared" si="13"/>
        <v/>
      </c>
    </row>
    <row r="873" spans="15:15">
      <c r="O873" s="41" t="str">
        <f t="shared" si="13"/>
        <v/>
      </c>
    </row>
    <row r="874" spans="15:15">
      <c r="O874" s="41" t="str">
        <f t="shared" si="13"/>
        <v/>
      </c>
    </row>
    <row r="875" spans="15:15">
      <c r="O875" s="41" t="str">
        <f t="shared" si="13"/>
        <v/>
      </c>
    </row>
    <row r="876" spans="15:15">
      <c r="O876" s="41" t="str">
        <f t="shared" si="13"/>
        <v/>
      </c>
    </row>
    <row r="877" spans="15:15">
      <c r="O877" s="41" t="str">
        <f t="shared" si="13"/>
        <v/>
      </c>
    </row>
    <row r="878" spans="15:15">
      <c r="O878" s="41" t="str">
        <f t="shared" si="13"/>
        <v/>
      </c>
    </row>
    <row r="879" spans="15:15">
      <c r="O879" s="41" t="str">
        <f t="shared" si="13"/>
        <v/>
      </c>
    </row>
    <row r="880" spans="15:15">
      <c r="O880" s="41" t="str">
        <f t="shared" si="13"/>
        <v/>
      </c>
    </row>
    <row r="881" spans="15:15">
      <c r="O881" s="41" t="str">
        <f t="shared" si="13"/>
        <v/>
      </c>
    </row>
    <row r="882" spans="15:15">
      <c r="O882" s="41" t="str">
        <f t="shared" si="13"/>
        <v/>
      </c>
    </row>
    <row r="883" spans="15:15">
      <c r="O883" s="41" t="str">
        <f t="shared" si="13"/>
        <v/>
      </c>
    </row>
    <row r="884" spans="15:15">
      <c r="O884" s="41" t="str">
        <f t="shared" si="13"/>
        <v/>
      </c>
    </row>
    <row r="885" spans="15:15">
      <c r="O885" s="41" t="str">
        <f t="shared" si="13"/>
        <v/>
      </c>
    </row>
    <row r="886" spans="15:15">
      <c r="O886" s="41" t="str">
        <f t="shared" si="13"/>
        <v/>
      </c>
    </row>
    <row r="887" spans="15:15">
      <c r="O887" s="41" t="str">
        <f t="shared" si="13"/>
        <v/>
      </c>
    </row>
    <row r="888" spans="15:15">
      <c r="O888" s="41" t="str">
        <f t="shared" si="13"/>
        <v/>
      </c>
    </row>
    <row r="889" spans="15:15">
      <c r="O889" s="41" t="str">
        <f t="shared" si="13"/>
        <v/>
      </c>
    </row>
    <row r="890" spans="15:15">
      <c r="O890" s="41" t="str">
        <f t="shared" si="13"/>
        <v/>
      </c>
    </row>
    <row r="891" spans="15:15">
      <c r="O891" s="41" t="str">
        <f t="shared" si="13"/>
        <v/>
      </c>
    </row>
    <row r="892" spans="15:15">
      <c r="O892" s="41" t="str">
        <f t="shared" si="13"/>
        <v/>
      </c>
    </row>
    <row r="893" spans="15:15">
      <c r="O893" s="41" t="str">
        <f t="shared" si="13"/>
        <v/>
      </c>
    </row>
    <row r="894" spans="15:15">
      <c r="O894" s="41" t="str">
        <f t="shared" si="13"/>
        <v/>
      </c>
    </row>
    <row r="895" spans="15:15">
      <c r="O895" s="41" t="str">
        <f t="shared" si="13"/>
        <v/>
      </c>
    </row>
    <row r="896" spans="15:15">
      <c r="O896" s="41" t="str">
        <f t="shared" si="13"/>
        <v/>
      </c>
    </row>
    <row r="897" spans="15:15">
      <c r="O897" s="41" t="str">
        <f t="shared" si="13"/>
        <v/>
      </c>
    </row>
    <row r="898" spans="15:15">
      <c r="O898" s="41" t="str">
        <f t="shared" ref="O898:O961" si="14">IF(D898&gt;0,SUMIFS(M:M,A:A,A898,D:D,"&gt;0",L:L,L898),"")</f>
        <v/>
      </c>
    </row>
    <row r="899" spans="15:15">
      <c r="O899" s="41" t="str">
        <f t="shared" si="14"/>
        <v/>
      </c>
    </row>
    <row r="900" spans="15:15">
      <c r="O900" s="41" t="str">
        <f t="shared" si="14"/>
        <v/>
      </c>
    </row>
    <row r="901" spans="15:15">
      <c r="O901" s="41" t="str">
        <f t="shared" si="14"/>
        <v/>
      </c>
    </row>
    <row r="902" spans="15:15">
      <c r="O902" s="41" t="str">
        <f t="shared" si="14"/>
        <v/>
      </c>
    </row>
    <row r="903" spans="15:15">
      <c r="O903" s="41" t="str">
        <f t="shared" si="14"/>
        <v/>
      </c>
    </row>
    <row r="904" spans="15:15">
      <c r="O904" s="41" t="str">
        <f t="shared" si="14"/>
        <v/>
      </c>
    </row>
    <row r="905" spans="15:15">
      <c r="O905" s="41" t="str">
        <f t="shared" si="14"/>
        <v/>
      </c>
    </row>
    <row r="906" spans="15:15">
      <c r="O906" s="41" t="str">
        <f t="shared" si="14"/>
        <v/>
      </c>
    </row>
    <row r="907" spans="15:15">
      <c r="O907" s="41" t="str">
        <f t="shared" si="14"/>
        <v/>
      </c>
    </row>
    <row r="908" spans="15:15">
      <c r="O908" s="41" t="str">
        <f t="shared" si="14"/>
        <v/>
      </c>
    </row>
    <row r="909" spans="15:15">
      <c r="O909" s="41" t="str">
        <f t="shared" si="14"/>
        <v/>
      </c>
    </row>
    <row r="910" spans="15:15">
      <c r="O910" s="41" t="str">
        <f t="shared" si="14"/>
        <v/>
      </c>
    </row>
    <row r="911" spans="15:15">
      <c r="O911" s="41" t="str">
        <f t="shared" si="14"/>
        <v/>
      </c>
    </row>
    <row r="912" spans="15:15">
      <c r="O912" s="41" t="str">
        <f t="shared" si="14"/>
        <v/>
      </c>
    </row>
    <row r="913" spans="15:15">
      <c r="O913" s="41" t="str">
        <f t="shared" si="14"/>
        <v/>
      </c>
    </row>
    <row r="914" spans="15:15">
      <c r="O914" s="41" t="str">
        <f t="shared" si="14"/>
        <v/>
      </c>
    </row>
    <row r="915" spans="15:15">
      <c r="O915" s="41" t="str">
        <f t="shared" si="14"/>
        <v/>
      </c>
    </row>
    <row r="916" spans="15:15">
      <c r="O916" s="41" t="str">
        <f t="shared" si="14"/>
        <v/>
      </c>
    </row>
    <row r="917" spans="15:15">
      <c r="O917" s="41" t="str">
        <f t="shared" si="14"/>
        <v/>
      </c>
    </row>
    <row r="918" spans="15:15">
      <c r="O918" s="41" t="str">
        <f t="shared" si="14"/>
        <v/>
      </c>
    </row>
    <row r="919" spans="15:15">
      <c r="O919" s="41" t="str">
        <f t="shared" si="14"/>
        <v/>
      </c>
    </row>
    <row r="920" spans="15:15">
      <c r="O920" s="41" t="str">
        <f t="shared" si="14"/>
        <v/>
      </c>
    </row>
    <row r="921" spans="15:15">
      <c r="O921" s="41" t="str">
        <f t="shared" si="14"/>
        <v/>
      </c>
    </row>
    <row r="922" spans="15:15">
      <c r="O922" s="41" t="str">
        <f t="shared" si="14"/>
        <v/>
      </c>
    </row>
    <row r="923" spans="15:15">
      <c r="O923" s="41" t="str">
        <f t="shared" si="14"/>
        <v/>
      </c>
    </row>
    <row r="924" spans="15:15">
      <c r="O924" s="41" t="str">
        <f t="shared" si="14"/>
        <v/>
      </c>
    </row>
    <row r="925" spans="15:15">
      <c r="O925" s="41" t="str">
        <f t="shared" si="14"/>
        <v/>
      </c>
    </row>
    <row r="926" spans="15:15">
      <c r="O926" s="41" t="str">
        <f t="shared" si="14"/>
        <v/>
      </c>
    </row>
    <row r="927" spans="15:15">
      <c r="O927" s="41" t="str">
        <f t="shared" si="14"/>
        <v/>
      </c>
    </row>
    <row r="928" spans="15:15">
      <c r="O928" s="41" t="str">
        <f t="shared" si="14"/>
        <v/>
      </c>
    </row>
    <row r="929" spans="15:15">
      <c r="O929" s="41" t="str">
        <f t="shared" si="14"/>
        <v/>
      </c>
    </row>
    <row r="930" spans="15:15">
      <c r="O930" s="41" t="str">
        <f t="shared" si="14"/>
        <v/>
      </c>
    </row>
    <row r="931" spans="15:15">
      <c r="O931" s="41" t="str">
        <f t="shared" si="14"/>
        <v/>
      </c>
    </row>
    <row r="932" spans="15:15">
      <c r="O932" s="41" t="str">
        <f t="shared" si="14"/>
        <v/>
      </c>
    </row>
    <row r="933" spans="15:15">
      <c r="O933" s="41" t="str">
        <f t="shared" si="14"/>
        <v/>
      </c>
    </row>
    <row r="934" spans="15:15">
      <c r="O934" s="41" t="str">
        <f t="shared" si="14"/>
        <v/>
      </c>
    </row>
    <row r="935" spans="15:15">
      <c r="O935" s="41" t="str">
        <f t="shared" si="14"/>
        <v/>
      </c>
    </row>
    <row r="936" spans="15:15">
      <c r="O936" s="41" t="str">
        <f t="shared" si="14"/>
        <v/>
      </c>
    </row>
    <row r="937" spans="15:15">
      <c r="O937" s="41" t="str">
        <f t="shared" si="14"/>
        <v/>
      </c>
    </row>
    <row r="938" spans="15:15">
      <c r="O938" s="41" t="str">
        <f t="shared" si="14"/>
        <v/>
      </c>
    </row>
    <row r="939" spans="15:15">
      <c r="O939" s="41" t="str">
        <f t="shared" si="14"/>
        <v/>
      </c>
    </row>
    <row r="940" spans="15:15">
      <c r="O940" s="41" t="str">
        <f t="shared" si="14"/>
        <v/>
      </c>
    </row>
    <row r="941" spans="15:15">
      <c r="O941" s="41" t="str">
        <f t="shared" si="14"/>
        <v/>
      </c>
    </row>
    <row r="942" spans="15:15">
      <c r="O942" s="41" t="str">
        <f t="shared" si="14"/>
        <v/>
      </c>
    </row>
    <row r="943" spans="15:15">
      <c r="O943" s="41" t="str">
        <f t="shared" si="14"/>
        <v/>
      </c>
    </row>
    <row r="944" spans="15:15">
      <c r="O944" s="41" t="str">
        <f t="shared" si="14"/>
        <v/>
      </c>
    </row>
    <row r="945" spans="15:15">
      <c r="O945" s="41" t="str">
        <f t="shared" si="14"/>
        <v/>
      </c>
    </row>
    <row r="946" spans="15:15">
      <c r="O946" s="41" t="str">
        <f t="shared" si="14"/>
        <v/>
      </c>
    </row>
    <row r="947" spans="15:15">
      <c r="O947" s="41" t="str">
        <f t="shared" si="14"/>
        <v/>
      </c>
    </row>
    <row r="948" spans="15:15">
      <c r="O948" s="41" t="str">
        <f t="shared" si="14"/>
        <v/>
      </c>
    </row>
    <row r="949" spans="15:15">
      <c r="O949" s="41" t="str">
        <f t="shared" si="14"/>
        <v/>
      </c>
    </row>
    <row r="950" spans="15:15">
      <c r="O950" s="41" t="str">
        <f t="shared" si="14"/>
        <v/>
      </c>
    </row>
    <row r="951" spans="15:15">
      <c r="O951" s="41" t="str">
        <f t="shared" si="14"/>
        <v/>
      </c>
    </row>
    <row r="952" spans="15:15">
      <c r="O952" s="41" t="str">
        <f t="shared" si="14"/>
        <v/>
      </c>
    </row>
    <row r="953" spans="15:15">
      <c r="O953" s="41" t="str">
        <f t="shared" si="14"/>
        <v/>
      </c>
    </row>
    <row r="954" spans="15:15">
      <c r="O954" s="41" t="str">
        <f t="shared" si="14"/>
        <v/>
      </c>
    </row>
    <row r="955" spans="15:15">
      <c r="O955" s="41" t="str">
        <f t="shared" si="14"/>
        <v/>
      </c>
    </row>
    <row r="956" spans="15:15">
      <c r="O956" s="41" t="str">
        <f t="shared" si="14"/>
        <v/>
      </c>
    </row>
    <row r="957" spans="15:15">
      <c r="O957" s="41" t="str">
        <f t="shared" si="14"/>
        <v/>
      </c>
    </row>
    <row r="958" spans="15:15">
      <c r="O958" s="41" t="str">
        <f t="shared" si="14"/>
        <v/>
      </c>
    </row>
    <row r="959" spans="15:15">
      <c r="O959" s="41" t="str">
        <f t="shared" si="14"/>
        <v/>
      </c>
    </row>
    <row r="960" spans="15:15">
      <c r="O960" s="41" t="str">
        <f t="shared" si="14"/>
        <v/>
      </c>
    </row>
    <row r="961" spans="15:15">
      <c r="O961" s="41" t="str">
        <f t="shared" si="14"/>
        <v/>
      </c>
    </row>
    <row r="962" spans="15:15">
      <c r="O962" s="41" t="str">
        <f t="shared" ref="O962:O1025" si="15">IF(D962&gt;0,SUMIFS(M:M,A:A,A962,D:D,"&gt;0",L:L,L962),"")</f>
        <v/>
      </c>
    </row>
    <row r="963" spans="15:15">
      <c r="O963" s="41" t="str">
        <f t="shared" si="15"/>
        <v/>
      </c>
    </row>
    <row r="964" spans="15:15">
      <c r="O964" s="41" t="str">
        <f t="shared" si="15"/>
        <v/>
      </c>
    </row>
    <row r="965" spans="15:15">
      <c r="O965" s="41" t="str">
        <f t="shared" si="15"/>
        <v/>
      </c>
    </row>
    <row r="966" spans="15:15">
      <c r="O966" s="41" t="str">
        <f t="shared" si="15"/>
        <v/>
      </c>
    </row>
    <row r="967" spans="15:15">
      <c r="O967" s="41" t="str">
        <f t="shared" si="15"/>
        <v/>
      </c>
    </row>
    <row r="968" spans="15:15">
      <c r="O968" s="41" t="str">
        <f t="shared" si="15"/>
        <v/>
      </c>
    </row>
    <row r="969" spans="15:15">
      <c r="O969" s="41" t="str">
        <f t="shared" si="15"/>
        <v/>
      </c>
    </row>
    <row r="970" spans="15:15">
      <c r="O970" s="41" t="str">
        <f t="shared" si="15"/>
        <v/>
      </c>
    </row>
    <row r="971" spans="15:15">
      <c r="O971" s="41" t="str">
        <f t="shared" si="15"/>
        <v/>
      </c>
    </row>
    <row r="972" spans="15:15">
      <c r="O972" s="41" t="str">
        <f t="shared" si="15"/>
        <v/>
      </c>
    </row>
    <row r="973" spans="15:15">
      <c r="O973" s="41" t="str">
        <f t="shared" si="15"/>
        <v/>
      </c>
    </row>
    <row r="974" spans="15:15">
      <c r="O974" s="41" t="str">
        <f t="shared" si="15"/>
        <v/>
      </c>
    </row>
    <row r="975" spans="15:15">
      <c r="O975" s="41" t="str">
        <f t="shared" si="15"/>
        <v/>
      </c>
    </row>
    <row r="976" spans="15:15">
      <c r="O976" s="41" t="str">
        <f t="shared" si="15"/>
        <v/>
      </c>
    </row>
    <row r="977" spans="15:15">
      <c r="O977" s="41" t="str">
        <f t="shared" si="15"/>
        <v/>
      </c>
    </row>
    <row r="978" spans="15:15">
      <c r="O978" s="41" t="str">
        <f t="shared" si="15"/>
        <v/>
      </c>
    </row>
    <row r="979" spans="15:15">
      <c r="O979" s="41" t="str">
        <f t="shared" si="15"/>
        <v/>
      </c>
    </row>
    <row r="980" spans="15:15">
      <c r="O980" s="41" t="str">
        <f t="shared" si="15"/>
        <v/>
      </c>
    </row>
    <row r="981" spans="15:15">
      <c r="O981" s="41" t="str">
        <f t="shared" si="15"/>
        <v/>
      </c>
    </row>
    <row r="982" spans="15:15">
      <c r="O982" s="41" t="str">
        <f t="shared" si="15"/>
        <v/>
      </c>
    </row>
    <row r="983" spans="15:15">
      <c r="O983" s="41" t="str">
        <f t="shared" si="15"/>
        <v/>
      </c>
    </row>
    <row r="984" spans="15:15">
      <c r="O984" s="41" t="str">
        <f t="shared" si="15"/>
        <v/>
      </c>
    </row>
    <row r="985" spans="15:15">
      <c r="O985" s="41" t="str">
        <f t="shared" si="15"/>
        <v/>
      </c>
    </row>
    <row r="986" spans="15:15">
      <c r="O986" s="41" t="str">
        <f t="shared" si="15"/>
        <v/>
      </c>
    </row>
    <row r="987" spans="15:15">
      <c r="O987" s="41" t="str">
        <f t="shared" si="15"/>
        <v/>
      </c>
    </row>
    <row r="988" spans="15:15">
      <c r="O988" s="41" t="str">
        <f t="shared" si="15"/>
        <v/>
      </c>
    </row>
    <row r="989" spans="15:15">
      <c r="O989" s="41" t="str">
        <f t="shared" si="15"/>
        <v/>
      </c>
    </row>
    <row r="990" spans="15:15">
      <c r="O990" s="41" t="str">
        <f t="shared" si="15"/>
        <v/>
      </c>
    </row>
    <row r="991" spans="15:15">
      <c r="O991" s="41" t="str">
        <f t="shared" si="15"/>
        <v/>
      </c>
    </row>
    <row r="992" spans="15:15">
      <c r="O992" s="41" t="str">
        <f t="shared" si="15"/>
        <v/>
      </c>
    </row>
    <row r="993" spans="15:15">
      <c r="O993" s="41" t="str">
        <f t="shared" si="15"/>
        <v/>
      </c>
    </row>
    <row r="994" spans="15:15">
      <c r="O994" s="41" t="str">
        <f t="shared" si="15"/>
        <v/>
      </c>
    </row>
    <row r="995" spans="15:15">
      <c r="O995" s="41" t="str">
        <f t="shared" si="15"/>
        <v/>
      </c>
    </row>
    <row r="996" spans="15:15">
      <c r="O996" s="41" t="str">
        <f t="shared" si="15"/>
        <v/>
      </c>
    </row>
    <row r="997" spans="15:15">
      <c r="O997" s="41" t="str">
        <f t="shared" si="15"/>
        <v/>
      </c>
    </row>
    <row r="998" spans="15:15">
      <c r="O998" s="41" t="str">
        <f t="shared" si="15"/>
        <v/>
      </c>
    </row>
    <row r="999" spans="15:15">
      <c r="O999" s="41" t="str">
        <f t="shared" si="15"/>
        <v/>
      </c>
    </row>
    <row r="1000" spans="15:15">
      <c r="O1000" s="41" t="str">
        <f t="shared" si="15"/>
        <v/>
      </c>
    </row>
    <row r="1001" spans="15:15">
      <c r="O1001" s="41" t="str">
        <f t="shared" si="15"/>
        <v/>
      </c>
    </row>
    <row r="1002" spans="15:15">
      <c r="O1002" s="41" t="str">
        <f t="shared" si="15"/>
        <v/>
      </c>
    </row>
    <row r="1003" spans="15:15">
      <c r="O1003" s="41" t="str">
        <f t="shared" si="15"/>
        <v/>
      </c>
    </row>
    <row r="1004" spans="15:15">
      <c r="O1004" s="41" t="str">
        <f t="shared" si="15"/>
        <v/>
      </c>
    </row>
    <row r="1005" spans="15:15">
      <c r="O1005" s="41" t="str">
        <f t="shared" si="15"/>
        <v/>
      </c>
    </row>
    <row r="1006" spans="15:15">
      <c r="O1006" s="41" t="str">
        <f t="shared" si="15"/>
        <v/>
      </c>
    </row>
    <row r="1007" spans="15:15">
      <c r="O1007" s="41" t="str">
        <f t="shared" si="15"/>
        <v/>
      </c>
    </row>
    <row r="1008" spans="15:15">
      <c r="O1008" s="41" t="str">
        <f t="shared" si="15"/>
        <v/>
      </c>
    </row>
    <row r="1009" spans="15:15">
      <c r="O1009" s="41" t="str">
        <f t="shared" si="15"/>
        <v/>
      </c>
    </row>
    <row r="1010" spans="15:15">
      <c r="O1010" s="41" t="str">
        <f t="shared" si="15"/>
        <v/>
      </c>
    </row>
    <row r="1011" spans="15:15">
      <c r="O1011" s="41" t="str">
        <f t="shared" si="15"/>
        <v/>
      </c>
    </row>
    <row r="1012" spans="15:15">
      <c r="O1012" s="41" t="str">
        <f t="shared" si="15"/>
        <v/>
      </c>
    </row>
    <row r="1013" spans="15:15">
      <c r="O1013" s="41" t="str">
        <f t="shared" si="15"/>
        <v/>
      </c>
    </row>
    <row r="1014" spans="15:15">
      <c r="O1014" s="41" t="str">
        <f t="shared" si="15"/>
        <v/>
      </c>
    </row>
    <row r="1015" spans="15:15">
      <c r="O1015" s="41" t="str">
        <f t="shared" si="15"/>
        <v/>
      </c>
    </row>
    <row r="1016" spans="15:15">
      <c r="O1016" s="41" t="str">
        <f t="shared" si="15"/>
        <v/>
      </c>
    </row>
    <row r="1017" spans="15:15">
      <c r="O1017" s="41" t="str">
        <f t="shared" si="15"/>
        <v/>
      </c>
    </row>
    <row r="1018" spans="15:15">
      <c r="O1018" s="41" t="str">
        <f t="shared" si="15"/>
        <v/>
      </c>
    </row>
    <row r="1019" spans="15:15">
      <c r="O1019" s="41" t="str">
        <f t="shared" si="15"/>
        <v/>
      </c>
    </row>
    <row r="1020" spans="15:15">
      <c r="O1020" s="41" t="str">
        <f t="shared" si="15"/>
        <v/>
      </c>
    </row>
    <row r="1021" spans="15:15">
      <c r="O1021" s="41" t="str">
        <f t="shared" si="15"/>
        <v/>
      </c>
    </row>
    <row r="1022" spans="15:15">
      <c r="O1022" s="41" t="str">
        <f t="shared" si="15"/>
        <v/>
      </c>
    </row>
    <row r="1023" spans="15:15">
      <c r="O1023" s="41" t="str">
        <f t="shared" si="15"/>
        <v/>
      </c>
    </row>
    <row r="1024" spans="15:15">
      <c r="O1024" s="41" t="str">
        <f t="shared" si="15"/>
        <v/>
      </c>
    </row>
    <row r="1025" spans="15:15">
      <c r="O1025" s="41" t="str">
        <f t="shared" si="15"/>
        <v/>
      </c>
    </row>
    <row r="1026" spans="15:15">
      <c r="O1026" s="41" t="str">
        <f t="shared" ref="O1026:O1089" si="16">IF(D1026&gt;0,SUMIFS(M:M,A:A,A1026,D:D,"&gt;0",L:L,L1026),"")</f>
        <v/>
      </c>
    </row>
    <row r="1027" spans="15:15">
      <c r="O1027" s="41" t="str">
        <f t="shared" si="16"/>
        <v/>
      </c>
    </row>
    <row r="1028" spans="15:15">
      <c r="O1028" s="41" t="str">
        <f t="shared" si="16"/>
        <v/>
      </c>
    </row>
    <row r="1029" spans="15:15">
      <c r="O1029" s="41" t="str">
        <f t="shared" si="16"/>
        <v/>
      </c>
    </row>
    <row r="1030" spans="15:15">
      <c r="O1030" s="41" t="str">
        <f t="shared" si="16"/>
        <v/>
      </c>
    </row>
    <row r="1031" spans="15:15">
      <c r="O1031" s="41" t="str">
        <f t="shared" si="16"/>
        <v/>
      </c>
    </row>
    <row r="1032" spans="15:15">
      <c r="O1032" s="41" t="str">
        <f t="shared" si="16"/>
        <v/>
      </c>
    </row>
    <row r="1033" spans="15:15">
      <c r="O1033" s="41" t="str">
        <f t="shared" si="16"/>
        <v/>
      </c>
    </row>
    <row r="1034" spans="15:15">
      <c r="O1034" s="41" t="str">
        <f t="shared" si="16"/>
        <v/>
      </c>
    </row>
    <row r="1035" spans="15:15">
      <c r="O1035" s="41" t="str">
        <f t="shared" si="16"/>
        <v/>
      </c>
    </row>
    <row r="1036" spans="15:15">
      <c r="O1036" s="41" t="str">
        <f t="shared" si="16"/>
        <v/>
      </c>
    </row>
    <row r="1037" spans="15:15">
      <c r="O1037" s="41" t="str">
        <f t="shared" si="16"/>
        <v/>
      </c>
    </row>
    <row r="1038" spans="15:15">
      <c r="O1038" s="41" t="str">
        <f t="shared" si="16"/>
        <v/>
      </c>
    </row>
    <row r="1039" spans="15:15">
      <c r="O1039" s="41" t="str">
        <f t="shared" si="16"/>
        <v/>
      </c>
    </row>
    <row r="1040" spans="15:15">
      <c r="O1040" s="41" t="str">
        <f t="shared" si="16"/>
        <v/>
      </c>
    </row>
    <row r="1041" spans="15:15">
      <c r="O1041" s="41" t="str">
        <f t="shared" si="16"/>
        <v/>
      </c>
    </row>
    <row r="1042" spans="15:15">
      <c r="O1042" s="41" t="str">
        <f t="shared" si="16"/>
        <v/>
      </c>
    </row>
    <row r="1043" spans="15:15">
      <c r="O1043" s="41" t="str">
        <f t="shared" si="16"/>
        <v/>
      </c>
    </row>
    <row r="1044" spans="15:15">
      <c r="O1044" s="41" t="str">
        <f t="shared" si="16"/>
        <v/>
      </c>
    </row>
    <row r="1045" spans="15:15">
      <c r="O1045" s="41" t="str">
        <f t="shared" si="16"/>
        <v/>
      </c>
    </row>
    <row r="1046" spans="15:15">
      <c r="O1046" s="41" t="str">
        <f t="shared" si="16"/>
        <v/>
      </c>
    </row>
    <row r="1047" spans="15:15">
      <c r="O1047" s="41" t="str">
        <f t="shared" si="16"/>
        <v/>
      </c>
    </row>
    <row r="1048" spans="15:15">
      <c r="O1048" s="41" t="str">
        <f t="shared" si="16"/>
        <v/>
      </c>
    </row>
    <row r="1049" spans="15:15">
      <c r="O1049" s="41" t="str">
        <f t="shared" si="16"/>
        <v/>
      </c>
    </row>
    <row r="1050" spans="15:15">
      <c r="O1050" s="41" t="str">
        <f t="shared" si="16"/>
        <v/>
      </c>
    </row>
    <row r="1051" spans="15:15">
      <c r="O1051" s="41" t="str">
        <f t="shared" si="16"/>
        <v/>
      </c>
    </row>
    <row r="1052" spans="15:15">
      <c r="O1052" s="41" t="str">
        <f t="shared" si="16"/>
        <v/>
      </c>
    </row>
    <row r="1053" spans="15:15">
      <c r="O1053" s="41" t="str">
        <f t="shared" si="16"/>
        <v/>
      </c>
    </row>
    <row r="1054" spans="15:15">
      <c r="O1054" s="41" t="str">
        <f t="shared" si="16"/>
        <v/>
      </c>
    </row>
    <row r="1055" spans="15:15">
      <c r="O1055" s="41" t="str">
        <f t="shared" si="16"/>
        <v/>
      </c>
    </row>
    <row r="1056" spans="15:15">
      <c r="O1056" s="41" t="str">
        <f t="shared" si="16"/>
        <v/>
      </c>
    </row>
    <row r="1057" spans="15:15">
      <c r="O1057" s="41" t="str">
        <f t="shared" si="16"/>
        <v/>
      </c>
    </row>
    <row r="1058" spans="15:15">
      <c r="O1058" s="41" t="str">
        <f t="shared" si="16"/>
        <v/>
      </c>
    </row>
    <row r="1059" spans="15:15">
      <c r="O1059" s="41" t="str">
        <f t="shared" si="16"/>
        <v/>
      </c>
    </row>
    <row r="1060" spans="15:15">
      <c r="O1060" s="41" t="str">
        <f t="shared" si="16"/>
        <v/>
      </c>
    </row>
    <row r="1061" spans="15:15">
      <c r="O1061" s="41" t="str">
        <f t="shared" si="16"/>
        <v/>
      </c>
    </row>
    <row r="1062" spans="15:15">
      <c r="O1062" s="41" t="str">
        <f t="shared" si="16"/>
        <v/>
      </c>
    </row>
    <row r="1063" spans="15:15">
      <c r="O1063" s="41" t="str">
        <f t="shared" si="16"/>
        <v/>
      </c>
    </row>
    <row r="1064" spans="15:15">
      <c r="O1064" s="41" t="str">
        <f t="shared" si="16"/>
        <v/>
      </c>
    </row>
    <row r="1065" spans="15:15">
      <c r="O1065" s="41" t="str">
        <f t="shared" si="16"/>
        <v/>
      </c>
    </row>
    <row r="1066" spans="15:15">
      <c r="O1066" s="41" t="str">
        <f t="shared" si="16"/>
        <v/>
      </c>
    </row>
    <row r="1067" spans="15:15">
      <c r="O1067" s="41" t="str">
        <f t="shared" si="16"/>
        <v/>
      </c>
    </row>
    <row r="1068" spans="15:15">
      <c r="O1068" s="41" t="str">
        <f t="shared" si="16"/>
        <v/>
      </c>
    </row>
    <row r="1069" spans="15:15">
      <c r="O1069" s="41" t="str">
        <f t="shared" si="16"/>
        <v/>
      </c>
    </row>
    <row r="1070" spans="15:15">
      <c r="O1070" s="41" t="str">
        <f t="shared" si="16"/>
        <v/>
      </c>
    </row>
    <row r="1071" spans="15:15">
      <c r="O1071" s="41" t="str">
        <f t="shared" si="16"/>
        <v/>
      </c>
    </row>
    <row r="1072" spans="15:15">
      <c r="O1072" s="41" t="str">
        <f t="shared" si="16"/>
        <v/>
      </c>
    </row>
    <row r="1073" spans="15:15">
      <c r="O1073" s="41" t="str">
        <f t="shared" si="16"/>
        <v/>
      </c>
    </row>
    <row r="1074" spans="15:15">
      <c r="O1074" s="41" t="str">
        <f t="shared" si="16"/>
        <v/>
      </c>
    </row>
    <row r="1075" spans="15:15">
      <c r="O1075" s="41" t="str">
        <f t="shared" si="16"/>
        <v/>
      </c>
    </row>
    <row r="1076" spans="15:15">
      <c r="O1076" s="41" t="str">
        <f t="shared" si="16"/>
        <v/>
      </c>
    </row>
    <row r="1077" spans="15:15">
      <c r="O1077" s="41" t="str">
        <f t="shared" si="16"/>
        <v/>
      </c>
    </row>
    <row r="1078" spans="15:15">
      <c r="O1078" s="41" t="str">
        <f t="shared" si="16"/>
        <v/>
      </c>
    </row>
    <row r="1079" spans="15:15">
      <c r="O1079" s="41" t="str">
        <f t="shared" si="16"/>
        <v/>
      </c>
    </row>
    <row r="1080" spans="15:15">
      <c r="O1080" s="41" t="str">
        <f t="shared" si="16"/>
        <v/>
      </c>
    </row>
    <row r="1081" spans="15:15">
      <c r="O1081" s="41" t="str">
        <f t="shared" si="16"/>
        <v/>
      </c>
    </row>
    <row r="1082" spans="15:15">
      <c r="O1082" s="41" t="str">
        <f t="shared" si="16"/>
        <v/>
      </c>
    </row>
    <row r="1083" spans="15:15">
      <c r="O1083" s="41" t="str">
        <f t="shared" si="16"/>
        <v/>
      </c>
    </row>
    <row r="1084" spans="15:15">
      <c r="O1084" s="41" t="str">
        <f t="shared" si="16"/>
        <v/>
      </c>
    </row>
    <row r="1085" spans="15:15">
      <c r="O1085" s="41" t="str">
        <f t="shared" si="16"/>
        <v/>
      </c>
    </row>
    <row r="1086" spans="15:15">
      <c r="O1086" s="41" t="str">
        <f t="shared" si="16"/>
        <v/>
      </c>
    </row>
    <row r="1087" spans="15:15">
      <c r="O1087" s="41" t="str">
        <f t="shared" si="16"/>
        <v/>
      </c>
    </row>
    <row r="1088" spans="15:15">
      <c r="O1088" s="41" t="str">
        <f t="shared" si="16"/>
        <v/>
      </c>
    </row>
    <row r="1089" spans="15:15">
      <c r="O1089" s="41" t="str">
        <f t="shared" si="16"/>
        <v/>
      </c>
    </row>
    <row r="1090" spans="15:15">
      <c r="O1090" s="41" t="str">
        <f t="shared" ref="O1090:O1153" si="17">IF(D1090&gt;0,SUMIFS(M:M,A:A,A1090,D:D,"&gt;0",L:L,L1090),"")</f>
        <v/>
      </c>
    </row>
    <row r="1091" spans="15:15">
      <c r="O1091" s="41" t="str">
        <f t="shared" si="17"/>
        <v/>
      </c>
    </row>
    <row r="1092" spans="15:15">
      <c r="O1092" s="41" t="str">
        <f t="shared" si="17"/>
        <v/>
      </c>
    </row>
    <row r="1093" spans="15:15">
      <c r="O1093" s="41" t="str">
        <f t="shared" si="17"/>
        <v/>
      </c>
    </row>
    <row r="1094" spans="15:15">
      <c r="O1094" s="41" t="str">
        <f t="shared" si="17"/>
        <v/>
      </c>
    </row>
    <row r="1095" spans="15:15">
      <c r="O1095" s="41" t="str">
        <f t="shared" si="17"/>
        <v/>
      </c>
    </row>
    <row r="1096" spans="15:15">
      <c r="O1096" s="41" t="str">
        <f t="shared" si="17"/>
        <v/>
      </c>
    </row>
    <row r="1097" spans="15:15">
      <c r="O1097" s="41" t="str">
        <f t="shared" si="17"/>
        <v/>
      </c>
    </row>
    <row r="1098" spans="15:15">
      <c r="O1098" s="41" t="str">
        <f t="shared" si="17"/>
        <v/>
      </c>
    </row>
    <row r="1099" spans="15:15">
      <c r="O1099" s="41" t="str">
        <f t="shared" si="17"/>
        <v/>
      </c>
    </row>
    <row r="1100" spans="15:15">
      <c r="O1100" s="41" t="str">
        <f t="shared" si="17"/>
        <v/>
      </c>
    </row>
    <row r="1101" spans="15:15">
      <c r="O1101" s="41" t="str">
        <f t="shared" si="17"/>
        <v/>
      </c>
    </row>
    <row r="1102" spans="15:15">
      <c r="O1102" s="41" t="str">
        <f t="shared" si="17"/>
        <v/>
      </c>
    </row>
    <row r="1103" spans="15:15">
      <c r="O1103" s="41" t="str">
        <f t="shared" si="17"/>
        <v/>
      </c>
    </row>
    <row r="1104" spans="15:15">
      <c r="O1104" s="41" t="str">
        <f t="shared" si="17"/>
        <v/>
      </c>
    </row>
    <row r="1105" spans="15:15">
      <c r="O1105" s="41" t="str">
        <f t="shared" si="17"/>
        <v/>
      </c>
    </row>
    <row r="1106" spans="15:15">
      <c r="O1106" s="41" t="str">
        <f t="shared" si="17"/>
        <v/>
      </c>
    </row>
    <row r="1107" spans="15:15">
      <c r="O1107" s="41" t="str">
        <f t="shared" si="17"/>
        <v/>
      </c>
    </row>
    <row r="1108" spans="15:15">
      <c r="O1108" s="41" t="str">
        <f t="shared" si="17"/>
        <v/>
      </c>
    </row>
    <row r="1109" spans="15:15">
      <c r="O1109" s="41" t="str">
        <f t="shared" si="17"/>
        <v/>
      </c>
    </row>
    <row r="1110" spans="15:15">
      <c r="O1110" s="41" t="str">
        <f t="shared" si="17"/>
        <v/>
      </c>
    </row>
    <row r="1111" spans="15:15">
      <c r="O1111" s="41" t="str">
        <f t="shared" si="17"/>
        <v/>
      </c>
    </row>
    <row r="1112" spans="15:15">
      <c r="O1112" s="41" t="str">
        <f t="shared" si="17"/>
        <v/>
      </c>
    </row>
    <row r="1113" spans="15:15">
      <c r="O1113" s="41" t="str">
        <f t="shared" si="17"/>
        <v/>
      </c>
    </row>
    <row r="1114" spans="15:15">
      <c r="O1114" s="41" t="str">
        <f t="shared" si="17"/>
        <v/>
      </c>
    </row>
    <row r="1115" spans="15:15">
      <c r="O1115" s="41" t="str">
        <f t="shared" si="17"/>
        <v/>
      </c>
    </row>
    <row r="1116" spans="15:15">
      <c r="O1116" s="41" t="str">
        <f t="shared" si="17"/>
        <v/>
      </c>
    </row>
    <row r="1117" spans="15:15">
      <c r="O1117" s="41" t="str">
        <f t="shared" si="17"/>
        <v/>
      </c>
    </row>
    <row r="1118" spans="15:15">
      <c r="O1118" s="41" t="str">
        <f t="shared" si="17"/>
        <v/>
      </c>
    </row>
    <row r="1119" spans="15:15">
      <c r="O1119" s="41" t="str">
        <f t="shared" si="17"/>
        <v/>
      </c>
    </row>
    <row r="1120" spans="15:15">
      <c r="O1120" s="41" t="str">
        <f t="shared" si="17"/>
        <v/>
      </c>
    </row>
    <row r="1121" spans="15:15">
      <c r="O1121" s="41" t="str">
        <f t="shared" si="17"/>
        <v/>
      </c>
    </row>
    <row r="1122" spans="15:15">
      <c r="O1122" s="41" t="str">
        <f t="shared" si="17"/>
        <v/>
      </c>
    </row>
    <row r="1123" spans="15:15">
      <c r="O1123" s="41" t="str">
        <f t="shared" si="17"/>
        <v/>
      </c>
    </row>
    <row r="1124" spans="15:15">
      <c r="O1124" s="41" t="str">
        <f t="shared" si="17"/>
        <v/>
      </c>
    </row>
    <row r="1125" spans="15:15">
      <c r="O1125" s="41" t="str">
        <f t="shared" si="17"/>
        <v/>
      </c>
    </row>
    <row r="1126" spans="15:15">
      <c r="O1126" s="41" t="str">
        <f t="shared" si="17"/>
        <v/>
      </c>
    </row>
    <row r="1127" spans="15:15">
      <c r="O1127" s="41" t="str">
        <f t="shared" si="17"/>
        <v/>
      </c>
    </row>
    <row r="1128" spans="15:15">
      <c r="O1128" s="41" t="str">
        <f t="shared" si="17"/>
        <v/>
      </c>
    </row>
    <row r="1129" spans="15:15">
      <c r="O1129" s="41" t="str">
        <f t="shared" si="17"/>
        <v/>
      </c>
    </row>
    <row r="1130" spans="15:15">
      <c r="O1130" s="41" t="str">
        <f t="shared" si="17"/>
        <v/>
      </c>
    </row>
    <row r="1131" spans="15:15">
      <c r="O1131" s="41" t="str">
        <f t="shared" si="17"/>
        <v/>
      </c>
    </row>
    <row r="1132" spans="15:15">
      <c r="O1132" s="41" t="str">
        <f t="shared" si="17"/>
        <v/>
      </c>
    </row>
    <row r="1133" spans="15:15">
      <c r="O1133" s="41" t="str">
        <f t="shared" si="17"/>
        <v/>
      </c>
    </row>
    <row r="1134" spans="15:15">
      <c r="O1134" s="41" t="str">
        <f t="shared" si="17"/>
        <v/>
      </c>
    </row>
    <row r="1135" spans="15:15">
      <c r="O1135" s="41" t="str">
        <f t="shared" si="17"/>
        <v/>
      </c>
    </row>
    <row r="1136" spans="15:15">
      <c r="O1136" s="41" t="str">
        <f t="shared" si="17"/>
        <v/>
      </c>
    </row>
    <row r="1137" spans="15:15">
      <c r="O1137" s="41" t="str">
        <f t="shared" si="17"/>
        <v/>
      </c>
    </row>
    <row r="1138" spans="15:15">
      <c r="O1138" s="41" t="str">
        <f t="shared" si="17"/>
        <v/>
      </c>
    </row>
    <row r="1139" spans="15:15">
      <c r="O1139" s="41" t="str">
        <f t="shared" si="17"/>
        <v/>
      </c>
    </row>
    <row r="1140" spans="15:15">
      <c r="O1140" s="41" t="str">
        <f t="shared" si="17"/>
        <v/>
      </c>
    </row>
    <row r="1141" spans="15:15">
      <c r="O1141" s="41" t="str">
        <f t="shared" si="17"/>
        <v/>
      </c>
    </row>
    <row r="1142" spans="15:15">
      <c r="O1142" s="41" t="str">
        <f t="shared" si="17"/>
        <v/>
      </c>
    </row>
    <row r="1143" spans="15:15">
      <c r="O1143" s="41" t="str">
        <f t="shared" si="17"/>
        <v/>
      </c>
    </row>
    <row r="1144" spans="15:15">
      <c r="O1144" s="41" t="str">
        <f t="shared" si="17"/>
        <v/>
      </c>
    </row>
    <row r="1145" spans="15:15">
      <c r="O1145" s="41" t="str">
        <f t="shared" si="17"/>
        <v/>
      </c>
    </row>
    <row r="1146" spans="15:15">
      <c r="O1146" s="41" t="str">
        <f t="shared" si="17"/>
        <v/>
      </c>
    </row>
    <row r="1147" spans="15:15">
      <c r="O1147" s="41" t="str">
        <f t="shared" si="17"/>
        <v/>
      </c>
    </row>
    <row r="1148" spans="15:15">
      <c r="O1148" s="41" t="str">
        <f t="shared" si="17"/>
        <v/>
      </c>
    </row>
    <row r="1149" spans="15:15">
      <c r="O1149" s="41" t="str">
        <f t="shared" si="17"/>
        <v/>
      </c>
    </row>
    <row r="1150" spans="15:15">
      <c r="O1150" s="41" t="str">
        <f t="shared" si="17"/>
        <v/>
      </c>
    </row>
    <row r="1151" spans="15:15">
      <c r="O1151" s="41" t="str">
        <f t="shared" si="17"/>
        <v/>
      </c>
    </row>
    <row r="1152" spans="15:15">
      <c r="O1152" s="41" t="str">
        <f t="shared" si="17"/>
        <v/>
      </c>
    </row>
    <row r="1153" spans="15:15">
      <c r="O1153" s="41" t="str">
        <f t="shared" si="17"/>
        <v/>
      </c>
    </row>
    <row r="1154" spans="15:15">
      <c r="O1154" s="41" t="str">
        <f t="shared" ref="O1154:O1217" si="18">IF(D1154&gt;0,SUMIFS(M:M,A:A,A1154,D:D,"&gt;0",L:L,L1154),"")</f>
        <v/>
      </c>
    </row>
    <row r="1155" spans="15:15">
      <c r="O1155" s="41" t="str">
        <f t="shared" si="18"/>
        <v/>
      </c>
    </row>
    <row r="1156" spans="15:15">
      <c r="O1156" s="41" t="str">
        <f t="shared" si="18"/>
        <v/>
      </c>
    </row>
    <row r="1157" spans="15:15">
      <c r="O1157" s="41" t="str">
        <f t="shared" si="18"/>
        <v/>
      </c>
    </row>
    <row r="1158" spans="15:15">
      <c r="O1158" s="41" t="str">
        <f t="shared" si="18"/>
        <v/>
      </c>
    </row>
    <row r="1159" spans="15:15">
      <c r="O1159" s="41" t="str">
        <f t="shared" si="18"/>
        <v/>
      </c>
    </row>
    <row r="1160" spans="15:15">
      <c r="O1160" s="41" t="str">
        <f t="shared" si="18"/>
        <v/>
      </c>
    </row>
    <row r="1161" spans="15:15">
      <c r="O1161" s="41" t="str">
        <f t="shared" si="18"/>
        <v/>
      </c>
    </row>
    <row r="1162" spans="15:15">
      <c r="O1162" s="41" t="str">
        <f t="shared" si="18"/>
        <v/>
      </c>
    </row>
    <row r="1163" spans="15:15">
      <c r="O1163" s="41" t="str">
        <f t="shared" si="18"/>
        <v/>
      </c>
    </row>
    <row r="1164" spans="15:15">
      <c r="O1164" s="41" t="str">
        <f t="shared" si="18"/>
        <v/>
      </c>
    </row>
    <row r="1165" spans="15:15">
      <c r="O1165" s="41" t="str">
        <f t="shared" si="18"/>
        <v/>
      </c>
    </row>
    <row r="1166" spans="15:15">
      <c r="O1166" s="41" t="str">
        <f t="shared" si="18"/>
        <v/>
      </c>
    </row>
    <row r="1167" spans="15:15">
      <c r="O1167" s="41" t="str">
        <f t="shared" si="18"/>
        <v/>
      </c>
    </row>
    <row r="1168" spans="15:15">
      <c r="O1168" s="41" t="str">
        <f t="shared" si="18"/>
        <v/>
      </c>
    </row>
    <row r="1169" spans="15:15">
      <c r="O1169" s="41" t="str">
        <f t="shared" si="18"/>
        <v/>
      </c>
    </row>
    <row r="1170" spans="15:15">
      <c r="O1170" s="41" t="str">
        <f t="shared" si="18"/>
        <v/>
      </c>
    </row>
    <row r="1171" spans="15:15">
      <c r="O1171" s="41" t="str">
        <f t="shared" si="18"/>
        <v/>
      </c>
    </row>
    <row r="1172" spans="15:15">
      <c r="O1172" s="41" t="str">
        <f t="shared" si="18"/>
        <v/>
      </c>
    </row>
    <row r="1173" spans="15:15">
      <c r="O1173" s="41" t="str">
        <f t="shared" si="18"/>
        <v/>
      </c>
    </row>
    <row r="1174" spans="15:15">
      <c r="O1174" s="41" t="str">
        <f t="shared" si="18"/>
        <v/>
      </c>
    </row>
    <row r="1175" spans="15:15">
      <c r="O1175" s="41" t="str">
        <f t="shared" si="18"/>
        <v/>
      </c>
    </row>
    <row r="1176" spans="15:15">
      <c r="O1176" s="41" t="str">
        <f t="shared" si="18"/>
        <v/>
      </c>
    </row>
    <row r="1177" spans="15:15">
      <c r="O1177" s="41" t="str">
        <f t="shared" si="18"/>
        <v/>
      </c>
    </row>
    <row r="1178" spans="15:15">
      <c r="O1178" s="41" t="str">
        <f t="shared" si="18"/>
        <v/>
      </c>
    </row>
    <row r="1179" spans="15:15">
      <c r="O1179" s="41" t="str">
        <f t="shared" si="18"/>
        <v/>
      </c>
    </row>
    <row r="1180" spans="15:15">
      <c r="O1180" s="41" t="str">
        <f t="shared" si="18"/>
        <v/>
      </c>
    </row>
    <row r="1181" spans="15:15">
      <c r="O1181" s="41" t="str">
        <f t="shared" si="18"/>
        <v/>
      </c>
    </row>
    <row r="1182" spans="15:15">
      <c r="O1182" s="41" t="str">
        <f t="shared" si="18"/>
        <v/>
      </c>
    </row>
    <row r="1183" spans="15:15">
      <c r="O1183" s="41" t="str">
        <f t="shared" si="18"/>
        <v/>
      </c>
    </row>
    <row r="1184" spans="15:15">
      <c r="O1184" s="41" t="str">
        <f t="shared" si="18"/>
        <v/>
      </c>
    </row>
    <row r="1185" spans="15:15">
      <c r="O1185" s="41" t="str">
        <f t="shared" si="18"/>
        <v/>
      </c>
    </row>
    <row r="1186" spans="15:15">
      <c r="O1186" s="41" t="str">
        <f t="shared" si="18"/>
        <v/>
      </c>
    </row>
    <row r="1187" spans="15:15">
      <c r="O1187" s="41" t="str">
        <f t="shared" si="18"/>
        <v/>
      </c>
    </row>
    <row r="1188" spans="15:15">
      <c r="O1188" s="41" t="str">
        <f t="shared" si="18"/>
        <v/>
      </c>
    </row>
    <row r="1189" spans="15:15">
      <c r="O1189" s="41" t="str">
        <f t="shared" si="18"/>
        <v/>
      </c>
    </row>
    <row r="1190" spans="15:15">
      <c r="O1190" s="41" t="str">
        <f t="shared" si="18"/>
        <v/>
      </c>
    </row>
    <row r="1191" spans="15:15">
      <c r="O1191" s="41" t="str">
        <f t="shared" si="18"/>
        <v/>
      </c>
    </row>
    <row r="1192" spans="15:15">
      <c r="O1192" s="41" t="str">
        <f t="shared" si="18"/>
        <v/>
      </c>
    </row>
    <row r="1193" spans="15:15">
      <c r="O1193" s="41" t="str">
        <f t="shared" si="18"/>
        <v/>
      </c>
    </row>
    <row r="1194" spans="15:15">
      <c r="O1194" s="41" t="str">
        <f t="shared" si="18"/>
        <v/>
      </c>
    </row>
    <row r="1195" spans="15:15">
      <c r="O1195" s="41" t="str">
        <f t="shared" si="18"/>
        <v/>
      </c>
    </row>
    <row r="1196" spans="15:15">
      <c r="O1196" s="41" t="str">
        <f t="shared" si="18"/>
        <v/>
      </c>
    </row>
    <row r="1197" spans="15:15">
      <c r="O1197" s="41" t="str">
        <f t="shared" si="18"/>
        <v/>
      </c>
    </row>
    <row r="1198" spans="15:15">
      <c r="O1198" s="41" t="str">
        <f t="shared" si="18"/>
        <v/>
      </c>
    </row>
    <row r="1199" spans="15:15">
      <c r="O1199" s="41" t="str">
        <f t="shared" si="18"/>
        <v/>
      </c>
    </row>
    <row r="1200" spans="15:15">
      <c r="O1200" s="41" t="str">
        <f t="shared" si="18"/>
        <v/>
      </c>
    </row>
    <row r="1201" spans="15:15">
      <c r="O1201" s="41" t="str">
        <f t="shared" si="18"/>
        <v/>
      </c>
    </row>
    <row r="1202" spans="15:15">
      <c r="O1202" s="41" t="str">
        <f t="shared" si="18"/>
        <v/>
      </c>
    </row>
    <row r="1203" spans="15:15">
      <c r="O1203" s="41" t="str">
        <f t="shared" si="18"/>
        <v/>
      </c>
    </row>
    <row r="1204" spans="15:15">
      <c r="O1204" s="41" t="str">
        <f t="shared" si="18"/>
        <v/>
      </c>
    </row>
    <row r="1205" spans="15:15">
      <c r="O1205" s="41" t="str">
        <f t="shared" si="18"/>
        <v/>
      </c>
    </row>
    <row r="1206" spans="15:15">
      <c r="O1206" s="41" t="str">
        <f t="shared" si="18"/>
        <v/>
      </c>
    </row>
    <row r="1207" spans="15:15">
      <c r="O1207" s="41" t="str">
        <f t="shared" si="18"/>
        <v/>
      </c>
    </row>
    <row r="1208" spans="15:15">
      <c r="O1208" s="41" t="str">
        <f t="shared" si="18"/>
        <v/>
      </c>
    </row>
    <row r="1209" spans="15:15">
      <c r="O1209" s="41" t="str">
        <f t="shared" si="18"/>
        <v/>
      </c>
    </row>
    <row r="1210" spans="15:15">
      <c r="O1210" s="41" t="str">
        <f t="shared" si="18"/>
        <v/>
      </c>
    </row>
    <row r="1211" spans="15:15">
      <c r="O1211" s="41" t="str">
        <f t="shared" si="18"/>
        <v/>
      </c>
    </row>
    <row r="1212" spans="15:15">
      <c r="O1212" s="41" t="str">
        <f t="shared" si="18"/>
        <v/>
      </c>
    </row>
    <row r="1213" spans="15:15">
      <c r="O1213" s="41" t="str">
        <f t="shared" si="18"/>
        <v/>
      </c>
    </row>
    <row r="1214" spans="15:15">
      <c r="O1214" s="41" t="str">
        <f t="shared" si="18"/>
        <v/>
      </c>
    </row>
    <row r="1215" spans="15:15">
      <c r="O1215" s="41" t="str">
        <f t="shared" si="18"/>
        <v/>
      </c>
    </row>
    <row r="1216" spans="15:15">
      <c r="O1216" s="41" t="str">
        <f t="shared" si="18"/>
        <v/>
      </c>
    </row>
    <row r="1217" spans="15:15">
      <c r="O1217" s="41" t="str">
        <f t="shared" si="18"/>
        <v/>
      </c>
    </row>
    <row r="1218" spans="15:15">
      <c r="O1218" s="41" t="str">
        <f t="shared" ref="O1218:O1281" si="19">IF(D1218&gt;0,SUMIFS(M:M,A:A,A1218,D:D,"&gt;0",L:L,L1218),"")</f>
        <v/>
      </c>
    </row>
    <row r="1219" spans="15:15">
      <c r="O1219" s="41" t="str">
        <f t="shared" si="19"/>
        <v/>
      </c>
    </row>
    <row r="1220" spans="15:15">
      <c r="O1220" s="41" t="str">
        <f t="shared" si="19"/>
        <v/>
      </c>
    </row>
    <row r="1221" spans="15:15">
      <c r="O1221" s="41" t="str">
        <f t="shared" si="19"/>
        <v/>
      </c>
    </row>
    <row r="1222" spans="15:15">
      <c r="O1222" s="41" t="str">
        <f t="shared" si="19"/>
        <v/>
      </c>
    </row>
    <row r="1223" spans="15:15">
      <c r="O1223" s="41" t="str">
        <f t="shared" si="19"/>
        <v/>
      </c>
    </row>
    <row r="1224" spans="15:15">
      <c r="O1224" s="41" t="str">
        <f t="shared" si="19"/>
        <v/>
      </c>
    </row>
    <row r="1225" spans="15:15">
      <c r="O1225" s="41" t="str">
        <f t="shared" si="19"/>
        <v/>
      </c>
    </row>
    <row r="1226" spans="15:15">
      <c r="O1226" s="41" t="str">
        <f t="shared" si="19"/>
        <v/>
      </c>
    </row>
    <row r="1227" spans="15:15">
      <c r="O1227" s="41" t="str">
        <f t="shared" si="19"/>
        <v/>
      </c>
    </row>
    <row r="1228" spans="15:15">
      <c r="O1228" s="41" t="str">
        <f t="shared" si="19"/>
        <v/>
      </c>
    </row>
    <row r="1229" spans="15:15">
      <c r="O1229" s="41" t="str">
        <f t="shared" si="19"/>
        <v/>
      </c>
    </row>
    <row r="1230" spans="15:15">
      <c r="O1230" s="41" t="str">
        <f t="shared" si="19"/>
        <v/>
      </c>
    </row>
    <row r="1231" spans="15:15">
      <c r="O1231" s="41" t="str">
        <f t="shared" si="19"/>
        <v/>
      </c>
    </row>
    <row r="1232" spans="15:15">
      <c r="O1232" s="41" t="str">
        <f t="shared" si="19"/>
        <v/>
      </c>
    </row>
    <row r="1233" spans="15:15">
      <c r="O1233" s="41" t="str">
        <f t="shared" si="19"/>
        <v/>
      </c>
    </row>
    <row r="1234" spans="15:15">
      <c r="O1234" s="41" t="str">
        <f t="shared" si="19"/>
        <v/>
      </c>
    </row>
    <row r="1235" spans="15:15">
      <c r="O1235" s="41" t="str">
        <f t="shared" si="19"/>
        <v/>
      </c>
    </row>
    <row r="1236" spans="15:15">
      <c r="O1236" s="41" t="str">
        <f t="shared" si="19"/>
        <v/>
      </c>
    </row>
    <row r="1237" spans="15:15">
      <c r="O1237" s="41" t="str">
        <f t="shared" si="19"/>
        <v/>
      </c>
    </row>
    <row r="1238" spans="15:15">
      <c r="O1238" s="41" t="str">
        <f t="shared" si="19"/>
        <v/>
      </c>
    </row>
    <row r="1239" spans="15:15">
      <c r="O1239" s="41" t="str">
        <f t="shared" si="19"/>
        <v/>
      </c>
    </row>
    <row r="1240" spans="15:15">
      <c r="O1240" s="41" t="str">
        <f t="shared" si="19"/>
        <v/>
      </c>
    </row>
    <row r="1241" spans="15:15">
      <c r="O1241" s="41" t="str">
        <f t="shared" si="19"/>
        <v/>
      </c>
    </row>
    <row r="1242" spans="15:15">
      <c r="O1242" s="41" t="str">
        <f t="shared" si="19"/>
        <v/>
      </c>
    </row>
    <row r="1243" spans="15:15">
      <c r="O1243" s="41" t="str">
        <f t="shared" si="19"/>
        <v/>
      </c>
    </row>
    <row r="1244" spans="15:15">
      <c r="O1244" s="41" t="str">
        <f t="shared" si="19"/>
        <v/>
      </c>
    </row>
    <row r="1245" spans="15:15">
      <c r="O1245" s="41" t="str">
        <f t="shared" si="19"/>
        <v/>
      </c>
    </row>
    <row r="1246" spans="15:15">
      <c r="O1246" s="41" t="str">
        <f t="shared" si="19"/>
        <v/>
      </c>
    </row>
    <row r="1247" spans="15:15">
      <c r="O1247" s="41" t="str">
        <f t="shared" si="19"/>
        <v/>
      </c>
    </row>
    <row r="1248" spans="15:15">
      <c r="O1248" s="41" t="str">
        <f t="shared" si="19"/>
        <v/>
      </c>
    </row>
    <row r="1249" spans="15:15">
      <c r="O1249" s="41" t="str">
        <f t="shared" si="19"/>
        <v/>
      </c>
    </row>
    <row r="1250" spans="15:15">
      <c r="O1250" s="41" t="str">
        <f t="shared" si="19"/>
        <v/>
      </c>
    </row>
    <row r="1251" spans="15:15">
      <c r="O1251" s="41" t="str">
        <f t="shared" si="19"/>
        <v/>
      </c>
    </row>
    <row r="1252" spans="15:15">
      <c r="O1252" s="41" t="str">
        <f t="shared" si="19"/>
        <v/>
      </c>
    </row>
    <row r="1253" spans="15:15">
      <c r="O1253" s="41" t="str">
        <f t="shared" si="19"/>
        <v/>
      </c>
    </row>
    <row r="1254" spans="15:15">
      <c r="O1254" s="41" t="str">
        <f t="shared" si="19"/>
        <v/>
      </c>
    </row>
    <row r="1255" spans="15:15">
      <c r="O1255" s="41" t="str">
        <f t="shared" si="19"/>
        <v/>
      </c>
    </row>
    <row r="1256" spans="15:15">
      <c r="O1256" s="41" t="str">
        <f t="shared" si="19"/>
        <v/>
      </c>
    </row>
    <row r="1257" spans="15:15">
      <c r="O1257" s="41" t="str">
        <f t="shared" si="19"/>
        <v/>
      </c>
    </row>
    <row r="1258" spans="15:15">
      <c r="O1258" s="41" t="str">
        <f t="shared" si="19"/>
        <v/>
      </c>
    </row>
    <row r="1259" spans="15:15">
      <c r="O1259" s="41" t="str">
        <f t="shared" si="19"/>
        <v/>
      </c>
    </row>
    <row r="1260" spans="15:15">
      <c r="O1260" s="41" t="str">
        <f t="shared" si="19"/>
        <v/>
      </c>
    </row>
    <row r="1261" spans="15:15">
      <c r="O1261" s="41" t="str">
        <f t="shared" si="19"/>
        <v/>
      </c>
    </row>
    <row r="1262" spans="15:15">
      <c r="O1262" s="41" t="str">
        <f t="shared" si="19"/>
        <v/>
      </c>
    </row>
    <row r="1263" spans="15:15">
      <c r="O1263" s="41" t="str">
        <f t="shared" si="19"/>
        <v/>
      </c>
    </row>
    <row r="1264" spans="15:15">
      <c r="O1264" s="41" t="str">
        <f t="shared" si="19"/>
        <v/>
      </c>
    </row>
    <row r="1265" spans="15:15">
      <c r="O1265" s="41" t="str">
        <f t="shared" si="19"/>
        <v/>
      </c>
    </row>
    <row r="1266" spans="15:15">
      <c r="O1266" s="41" t="str">
        <f t="shared" si="19"/>
        <v/>
      </c>
    </row>
    <row r="1267" spans="15:15">
      <c r="O1267" s="41" t="str">
        <f t="shared" si="19"/>
        <v/>
      </c>
    </row>
    <row r="1268" spans="15:15">
      <c r="O1268" s="41" t="str">
        <f t="shared" si="19"/>
        <v/>
      </c>
    </row>
    <row r="1269" spans="15:15">
      <c r="O1269" s="41" t="str">
        <f t="shared" si="19"/>
        <v/>
      </c>
    </row>
    <row r="1270" spans="15:15">
      <c r="O1270" s="41" t="str">
        <f t="shared" si="19"/>
        <v/>
      </c>
    </row>
    <row r="1271" spans="15:15">
      <c r="O1271" s="41" t="str">
        <f t="shared" si="19"/>
        <v/>
      </c>
    </row>
    <row r="1272" spans="15:15">
      <c r="O1272" s="41" t="str">
        <f t="shared" si="19"/>
        <v/>
      </c>
    </row>
    <row r="1273" spans="15:15">
      <c r="O1273" s="41" t="str">
        <f t="shared" si="19"/>
        <v/>
      </c>
    </row>
    <row r="1274" spans="15:15">
      <c r="O1274" s="41" t="str">
        <f t="shared" si="19"/>
        <v/>
      </c>
    </row>
    <row r="1275" spans="15:15">
      <c r="O1275" s="41" t="str">
        <f t="shared" si="19"/>
        <v/>
      </c>
    </row>
    <row r="1276" spans="15:15">
      <c r="O1276" s="41" t="str">
        <f t="shared" si="19"/>
        <v/>
      </c>
    </row>
    <row r="1277" spans="15:15">
      <c r="O1277" s="41" t="str">
        <f t="shared" si="19"/>
        <v/>
      </c>
    </row>
    <row r="1278" spans="15:15">
      <c r="O1278" s="41" t="str">
        <f t="shared" si="19"/>
        <v/>
      </c>
    </row>
    <row r="1279" spans="15:15">
      <c r="O1279" s="41" t="str">
        <f t="shared" si="19"/>
        <v/>
      </c>
    </row>
    <row r="1280" spans="15:15">
      <c r="O1280" s="41" t="str">
        <f t="shared" si="19"/>
        <v/>
      </c>
    </row>
    <row r="1281" spans="15:15">
      <c r="O1281" s="41" t="str">
        <f t="shared" si="19"/>
        <v/>
      </c>
    </row>
    <row r="1282" spans="15:15">
      <c r="O1282" s="41" t="str">
        <f t="shared" ref="O1282:O1345" si="20">IF(D1282&gt;0,SUMIFS(M:M,A:A,A1282,D:D,"&gt;0",L:L,L1282),"")</f>
        <v/>
      </c>
    </row>
    <row r="1283" spans="15:15">
      <c r="O1283" s="41" t="str">
        <f t="shared" si="20"/>
        <v/>
      </c>
    </row>
    <row r="1284" spans="15:15">
      <c r="O1284" s="41" t="str">
        <f t="shared" si="20"/>
        <v/>
      </c>
    </row>
    <row r="1285" spans="15:15">
      <c r="O1285" s="41" t="str">
        <f t="shared" si="20"/>
        <v/>
      </c>
    </row>
    <row r="1286" spans="15:15">
      <c r="O1286" s="41" t="str">
        <f t="shared" si="20"/>
        <v/>
      </c>
    </row>
    <row r="1287" spans="15:15">
      <c r="O1287" s="41" t="str">
        <f t="shared" si="20"/>
        <v/>
      </c>
    </row>
    <row r="1288" spans="15:15">
      <c r="O1288" s="41" t="str">
        <f t="shared" si="20"/>
        <v/>
      </c>
    </row>
    <row r="1289" spans="15:15">
      <c r="O1289" s="41" t="str">
        <f t="shared" si="20"/>
        <v/>
      </c>
    </row>
    <row r="1290" spans="15:15">
      <c r="O1290" s="41" t="str">
        <f t="shared" si="20"/>
        <v/>
      </c>
    </row>
    <row r="1291" spans="15:15">
      <c r="O1291" s="41" t="str">
        <f t="shared" si="20"/>
        <v/>
      </c>
    </row>
    <row r="1292" spans="15:15">
      <c r="O1292" s="41" t="str">
        <f t="shared" si="20"/>
        <v/>
      </c>
    </row>
    <row r="1293" spans="15:15">
      <c r="O1293" s="41" t="str">
        <f t="shared" si="20"/>
        <v/>
      </c>
    </row>
    <row r="1294" spans="15:15">
      <c r="O1294" s="41" t="str">
        <f t="shared" si="20"/>
        <v/>
      </c>
    </row>
    <row r="1295" spans="15:15">
      <c r="O1295" s="41" t="str">
        <f t="shared" si="20"/>
        <v/>
      </c>
    </row>
    <row r="1296" spans="15:15">
      <c r="O1296" s="41" t="str">
        <f t="shared" si="20"/>
        <v/>
      </c>
    </row>
    <row r="1297" spans="15:15">
      <c r="O1297" s="41" t="str">
        <f t="shared" si="20"/>
        <v/>
      </c>
    </row>
    <row r="1298" spans="15:15">
      <c r="O1298" s="41" t="str">
        <f t="shared" si="20"/>
        <v/>
      </c>
    </row>
    <row r="1299" spans="15:15">
      <c r="O1299" s="41" t="str">
        <f t="shared" si="20"/>
        <v/>
      </c>
    </row>
    <row r="1300" spans="15:15">
      <c r="O1300" s="41" t="str">
        <f t="shared" si="20"/>
        <v/>
      </c>
    </row>
    <row r="1301" spans="15:15">
      <c r="O1301" s="41" t="str">
        <f t="shared" si="20"/>
        <v/>
      </c>
    </row>
    <row r="1302" spans="15:15">
      <c r="O1302" s="41" t="str">
        <f t="shared" si="20"/>
        <v/>
      </c>
    </row>
    <row r="1303" spans="15:15">
      <c r="O1303" s="41" t="str">
        <f t="shared" si="20"/>
        <v/>
      </c>
    </row>
    <row r="1304" spans="15:15">
      <c r="O1304" s="41" t="str">
        <f t="shared" si="20"/>
        <v/>
      </c>
    </row>
    <row r="1305" spans="15:15">
      <c r="O1305" s="41" t="str">
        <f t="shared" si="20"/>
        <v/>
      </c>
    </row>
    <row r="1306" spans="15:15">
      <c r="O1306" s="41" t="str">
        <f t="shared" si="20"/>
        <v/>
      </c>
    </row>
    <row r="1307" spans="15:15">
      <c r="O1307" s="41" t="str">
        <f t="shared" si="20"/>
        <v/>
      </c>
    </row>
    <row r="1308" spans="15:15">
      <c r="O1308" s="41" t="str">
        <f t="shared" si="20"/>
        <v/>
      </c>
    </row>
    <row r="1309" spans="15:15">
      <c r="O1309" s="41" t="str">
        <f t="shared" si="20"/>
        <v/>
      </c>
    </row>
    <row r="1310" spans="15:15">
      <c r="O1310" s="41" t="str">
        <f t="shared" si="20"/>
        <v/>
      </c>
    </row>
    <row r="1311" spans="15:15">
      <c r="O1311" s="41" t="str">
        <f t="shared" si="20"/>
        <v/>
      </c>
    </row>
    <row r="1312" spans="15:15">
      <c r="O1312" s="41" t="str">
        <f t="shared" si="20"/>
        <v/>
      </c>
    </row>
    <row r="1313" spans="15:15">
      <c r="O1313" s="41" t="str">
        <f t="shared" si="20"/>
        <v/>
      </c>
    </row>
    <row r="1314" spans="15:15">
      <c r="O1314" s="41" t="str">
        <f t="shared" si="20"/>
        <v/>
      </c>
    </row>
    <row r="1315" spans="15:15">
      <c r="O1315" s="41" t="str">
        <f t="shared" si="20"/>
        <v/>
      </c>
    </row>
    <row r="1316" spans="15:15">
      <c r="O1316" s="41" t="str">
        <f t="shared" si="20"/>
        <v/>
      </c>
    </row>
    <row r="1317" spans="15:15">
      <c r="O1317" s="41" t="str">
        <f t="shared" si="20"/>
        <v/>
      </c>
    </row>
    <row r="1318" spans="15:15">
      <c r="O1318" s="41" t="str">
        <f t="shared" si="20"/>
        <v/>
      </c>
    </row>
    <row r="1319" spans="15:15">
      <c r="O1319" s="41" t="str">
        <f t="shared" si="20"/>
        <v/>
      </c>
    </row>
    <row r="1320" spans="15:15">
      <c r="O1320" s="41" t="str">
        <f t="shared" si="20"/>
        <v/>
      </c>
    </row>
    <row r="1321" spans="15:15">
      <c r="O1321" s="41" t="str">
        <f t="shared" si="20"/>
        <v/>
      </c>
    </row>
    <row r="1322" spans="15:15">
      <c r="O1322" s="41" t="str">
        <f t="shared" si="20"/>
        <v/>
      </c>
    </row>
    <row r="1323" spans="15:15">
      <c r="O1323" s="41" t="str">
        <f t="shared" si="20"/>
        <v/>
      </c>
    </row>
    <row r="1324" spans="15:15">
      <c r="O1324" s="41" t="str">
        <f t="shared" si="20"/>
        <v/>
      </c>
    </row>
    <row r="1325" spans="15:15">
      <c r="O1325" s="41" t="str">
        <f t="shared" si="20"/>
        <v/>
      </c>
    </row>
    <row r="1326" spans="15:15">
      <c r="O1326" s="41" t="str">
        <f t="shared" si="20"/>
        <v/>
      </c>
    </row>
    <row r="1327" spans="15:15">
      <c r="O1327" s="41" t="str">
        <f t="shared" si="20"/>
        <v/>
      </c>
    </row>
    <row r="1328" spans="15:15">
      <c r="O1328" s="41" t="str">
        <f t="shared" si="20"/>
        <v/>
      </c>
    </row>
    <row r="1329" spans="15:15">
      <c r="O1329" s="41" t="str">
        <f t="shared" si="20"/>
        <v/>
      </c>
    </row>
    <row r="1330" spans="15:15">
      <c r="O1330" s="41" t="str">
        <f t="shared" si="20"/>
        <v/>
      </c>
    </row>
    <row r="1331" spans="15:15">
      <c r="O1331" s="41" t="str">
        <f t="shared" si="20"/>
        <v/>
      </c>
    </row>
    <row r="1332" spans="15:15">
      <c r="O1332" s="41" t="str">
        <f t="shared" si="20"/>
        <v/>
      </c>
    </row>
    <row r="1333" spans="15:15">
      <c r="O1333" s="41" t="str">
        <f t="shared" si="20"/>
        <v/>
      </c>
    </row>
    <row r="1334" spans="15:15">
      <c r="O1334" s="41" t="str">
        <f t="shared" si="20"/>
        <v/>
      </c>
    </row>
    <row r="1335" spans="15:15">
      <c r="O1335" s="41" t="str">
        <f t="shared" si="20"/>
        <v/>
      </c>
    </row>
    <row r="1336" spans="15:15">
      <c r="O1336" s="41" t="str">
        <f t="shared" si="20"/>
        <v/>
      </c>
    </row>
    <row r="1337" spans="15:15">
      <c r="O1337" s="41" t="str">
        <f t="shared" si="20"/>
        <v/>
      </c>
    </row>
    <row r="1338" spans="15:15">
      <c r="O1338" s="41" t="str">
        <f t="shared" si="20"/>
        <v/>
      </c>
    </row>
    <row r="1339" spans="15:15">
      <c r="O1339" s="41" t="str">
        <f t="shared" si="20"/>
        <v/>
      </c>
    </row>
    <row r="1340" spans="15:15">
      <c r="O1340" s="41" t="str">
        <f t="shared" si="20"/>
        <v/>
      </c>
    </row>
    <row r="1341" spans="15:15">
      <c r="O1341" s="41" t="str">
        <f t="shared" si="20"/>
        <v/>
      </c>
    </row>
    <row r="1342" spans="15:15">
      <c r="O1342" s="41" t="str">
        <f t="shared" si="20"/>
        <v/>
      </c>
    </row>
    <row r="1343" spans="15:15">
      <c r="O1343" s="41" t="str">
        <f t="shared" si="20"/>
        <v/>
      </c>
    </row>
    <row r="1344" spans="15:15">
      <c r="O1344" s="41" t="str">
        <f t="shared" si="20"/>
        <v/>
      </c>
    </row>
    <row r="1345" spans="15:15">
      <c r="O1345" s="41" t="str">
        <f t="shared" si="20"/>
        <v/>
      </c>
    </row>
    <row r="1346" spans="15:15">
      <c r="O1346" s="41" t="str">
        <f t="shared" ref="O1346:O1409" si="21">IF(D1346&gt;0,SUMIFS(M:M,A:A,A1346,D:D,"&gt;0",L:L,L1346),"")</f>
        <v/>
      </c>
    </row>
    <row r="1347" spans="15:15">
      <c r="O1347" s="41" t="str">
        <f t="shared" si="21"/>
        <v/>
      </c>
    </row>
    <row r="1348" spans="15:15">
      <c r="O1348" s="41" t="str">
        <f t="shared" si="21"/>
        <v/>
      </c>
    </row>
    <row r="1349" spans="15:15">
      <c r="O1349" s="41" t="str">
        <f t="shared" si="21"/>
        <v/>
      </c>
    </row>
    <row r="1350" spans="15:15">
      <c r="O1350" s="41" t="str">
        <f t="shared" si="21"/>
        <v/>
      </c>
    </row>
    <row r="1351" spans="15:15">
      <c r="O1351" s="41" t="str">
        <f t="shared" si="21"/>
        <v/>
      </c>
    </row>
    <row r="1352" spans="15:15">
      <c r="O1352" s="41" t="str">
        <f t="shared" si="21"/>
        <v/>
      </c>
    </row>
    <row r="1353" spans="15:15">
      <c r="O1353" s="41" t="str">
        <f t="shared" si="21"/>
        <v/>
      </c>
    </row>
    <row r="1354" spans="15:15">
      <c r="O1354" s="41" t="str">
        <f t="shared" si="21"/>
        <v/>
      </c>
    </row>
    <row r="1355" spans="15:15">
      <c r="O1355" s="41" t="str">
        <f t="shared" si="21"/>
        <v/>
      </c>
    </row>
    <row r="1356" spans="15:15">
      <c r="O1356" s="41" t="str">
        <f t="shared" si="21"/>
        <v/>
      </c>
    </row>
    <row r="1357" spans="15:15">
      <c r="O1357" s="41" t="str">
        <f t="shared" si="21"/>
        <v/>
      </c>
    </row>
    <row r="1358" spans="15:15">
      <c r="O1358" s="41" t="str">
        <f t="shared" si="21"/>
        <v/>
      </c>
    </row>
    <row r="1359" spans="15:15">
      <c r="O1359" s="41" t="str">
        <f t="shared" si="21"/>
        <v/>
      </c>
    </row>
    <row r="1360" spans="15:15">
      <c r="O1360" s="41" t="str">
        <f t="shared" si="21"/>
        <v/>
      </c>
    </row>
    <row r="1361" spans="15:15">
      <c r="O1361" s="41" t="str">
        <f t="shared" si="21"/>
        <v/>
      </c>
    </row>
    <row r="1362" spans="15:15">
      <c r="O1362" s="41" t="str">
        <f t="shared" si="21"/>
        <v/>
      </c>
    </row>
    <row r="1363" spans="15:15">
      <c r="O1363" s="41" t="str">
        <f t="shared" si="21"/>
        <v/>
      </c>
    </row>
    <row r="1364" spans="15:15">
      <c r="O1364" s="41" t="str">
        <f t="shared" si="21"/>
        <v/>
      </c>
    </row>
    <row r="1365" spans="15:15">
      <c r="O1365" s="41" t="str">
        <f t="shared" si="21"/>
        <v/>
      </c>
    </row>
    <row r="1366" spans="15:15">
      <c r="O1366" s="41" t="str">
        <f t="shared" si="21"/>
        <v/>
      </c>
    </row>
    <row r="1367" spans="15:15">
      <c r="O1367" s="41" t="str">
        <f t="shared" si="21"/>
        <v/>
      </c>
    </row>
    <row r="1368" spans="15:15">
      <c r="O1368" s="41" t="str">
        <f t="shared" si="21"/>
        <v/>
      </c>
    </row>
    <row r="1369" spans="15:15">
      <c r="O1369" s="41" t="str">
        <f t="shared" si="21"/>
        <v/>
      </c>
    </row>
    <row r="1370" spans="15:15">
      <c r="O1370" s="41" t="str">
        <f t="shared" si="21"/>
        <v/>
      </c>
    </row>
    <row r="1371" spans="15:15">
      <c r="O1371" s="41" t="str">
        <f t="shared" si="21"/>
        <v/>
      </c>
    </row>
    <row r="1372" spans="15:15">
      <c r="O1372" s="41" t="str">
        <f t="shared" si="21"/>
        <v/>
      </c>
    </row>
    <row r="1373" spans="15:15">
      <c r="O1373" s="41" t="str">
        <f t="shared" si="21"/>
        <v/>
      </c>
    </row>
    <row r="1374" spans="15:15">
      <c r="O1374" s="41" t="str">
        <f t="shared" si="21"/>
        <v/>
      </c>
    </row>
    <row r="1375" spans="15:15">
      <c r="O1375" s="41" t="str">
        <f t="shared" si="21"/>
        <v/>
      </c>
    </row>
    <row r="1376" spans="15:15">
      <c r="O1376" s="41" t="str">
        <f t="shared" si="21"/>
        <v/>
      </c>
    </row>
    <row r="1377" spans="15:15">
      <c r="O1377" s="41" t="str">
        <f t="shared" si="21"/>
        <v/>
      </c>
    </row>
    <row r="1378" spans="15:15">
      <c r="O1378" s="41" t="str">
        <f t="shared" si="21"/>
        <v/>
      </c>
    </row>
    <row r="1379" spans="15:15">
      <c r="O1379" s="41" t="str">
        <f t="shared" si="21"/>
        <v/>
      </c>
    </row>
    <row r="1380" spans="15:15">
      <c r="O1380" s="41" t="str">
        <f t="shared" si="21"/>
        <v/>
      </c>
    </row>
    <row r="1381" spans="15:15">
      <c r="O1381" s="41" t="str">
        <f t="shared" si="21"/>
        <v/>
      </c>
    </row>
    <row r="1382" spans="15:15">
      <c r="O1382" s="41" t="str">
        <f t="shared" si="21"/>
        <v/>
      </c>
    </row>
    <row r="1383" spans="15:15">
      <c r="O1383" s="41" t="str">
        <f t="shared" si="21"/>
        <v/>
      </c>
    </row>
    <row r="1384" spans="15:15">
      <c r="O1384" s="41" t="str">
        <f t="shared" si="21"/>
        <v/>
      </c>
    </row>
    <row r="1385" spans="15:15">
      <c r="O1385" s="41" t="str">
        <f t="shared" si="21"/>
        <v/>
      </c>
    </row>
    <row r="1386" spans="15:15">
      <c r="O1386" s="41" t="str">
        <f t="shared" si="21"/>
        <v/>
      </c>
    </row>
    <row r="1387" spans="15:15">
      <c r="O1387" s="41" t="str">
        <f t="shared" si="21"/>
        <v/>
      </c>
    </row>
    <row r="1388" spans="15:15">
      <c r="O1388" s="41" t="str">
        <f t="shared" si="21"/>
        <v/>
      </c>
    </row>
    <row r="1389" spans="15:15">
      <c r="O1389" s="41" t="str">
        <f t="shared" si="21"/>
        <v/>
      </c>
    </row>
    <row r="1390" spans="15:15">
      <c r="O1390" s="41" t="str">
        <f t="shared" si="21"/>
        <v/>
      </c>
    </row>
    <row r="1391" spans="15:15">
      <c r="O1391" s="41" t="str">
        <f t="shared" si="21"/>
        <v/>
      </c>
    </row>
    <row r="1392" spans="15:15">
      <c r="O1392" s="41" t="str">
        <f t="shared" si="21"/>
        <v/>
      </c>
    </row>
    <row r="1393" spans="15:15">
      <c r="O1393" s="41" t="str">
        <f t="shared" si="21"/>
        <v/>
      </c>
    </row>
    <row r="1394" spans="15:15">
      <c r="O1394" s="41" t="str">
        <f t="shared" si="21"/>
        <v/>
      </c>
    </row>
    <row r="1395" spans="15:15">
      <c r="O1395" s="41" t="str">
        <f t="shared" si="21"/>
        <v/>
      </c>
    </row>
    <row r="1396" spans="15:15">
      <c r="O1396" s="41" t="str">
        <f t="shared" si="21"/>
        <v/>
      </c>
    </row>
    <row r="1397" spans="15:15">
      <c r="O1397" s="41" t="str">
        <f t="shared" si="21"/>
        <v/>
      </c>
    </row>
    <row r="1398" spans="15:15">
      <c r="O1398" s="41" t="str">
        <f t="shared" si="21"/>
        <v/>
      </c>
    </row>
    <row r="1399" spans="15:15">
      <c r="O1399" s="41" t="str">
        <f t="shared" si="21"/>
        <v/>
      </c>
    </row>
    <row r="1400" spans="15:15">
      <c r="O1400" s="41" t="str">
        <f t="shared" si="21"/>
        <v/>
      </c>
    </row>
    <row r="1401" spans="15:15">
      <c r="O1401" s="41" t="str">
        <f t="shared" si="21"/>
        <v/>
      </c>
    </row>
    <row r="1402" spans="15:15">
      <c r="O1402" s="41" t="str">
        <f t="shared" si="21"/>
        <v/>
      </c>
    </row>
    <row r="1403" spans="15:15">
      <c r="O1403" s="41" t="str">
        <f t="shared" si="21"/>
        <v/>
      </c>
    </row>
    <row r="1404" spans="15:15">
      <c r="O1404" s="41" t="str">
        <f t="shared" si="21"/>
        <v/>
      </c>
    </row>
    <row r="1405" spans="15:15">
      <c r="O1405" s="41" t="str">
        <f t="shared" si="21"/>
        <v/>
      </c>
    </row>
    <row r="1406" spans="15:15">
      <c r="O1406" s="41" t="str">
        <f t="shared" si="21"/>
        <v/>
      </c>
    </row>
    <row r="1407" spans="15:15">
      <c r="O1407" s="41" t="str">
        <f t="shared" si="21"/>
        <v/>
      </c>
    </row>
    <row r="1408" spans="15:15">
      <c r="O1408" s="41" t="str">
        <f t="shared" si="21"/>
        <v/>
      </c>
    </row>
    <row r="1409" spans="15:15">
      <c r="O1409" s="41" t="str">
        <f t="shared" si="21"/>
        <v/>
      </c>
    </row>
    <row r="1410" spans="15:15">
      <c r="O1410" s="41" t="str">
        <f t="shared" ref="O1410:O1473" si="22">IF(D1410&gt;0,SUMIFS(M:M,A:A,A1410,D:D,"&gt;0",L:L,L1410),"")</f>
        <v/>
      </c>
    </row>
    <row r="1411" spans="15:15">
      <c r="O1411" s="41" t="str">
        <f t="shared" si="22"/>
        <v/>
      </c>
    </row>
    <row r="1412" spans="15:15">
      <c r="O1412" s="41" t="str">
        <f t="shared" si="22"/>
        <v/>
      </c>
    </row>
    <row r="1413" spans="15:15">
      <c r="O1413" s="41" t="str">
        <f t="shared" si="22"/>
        <v/>
      </c>
    </row>
    <row r="1414" spans="15:15">
      <c r="O1414" s="41" t="str">
        <f t="shared" si="22"/>
        <v/>
      </c>
    </row>
    <row r="1415" spans="15:15">
      <c r="O1415" s="41" t="str">
        <f t="shared" si="22"/>
        <v/>
      </c>
    </row>
    <row r="1416" spans="15:15">
      <c r="O1416" s="41" t="str">
        <f t="shared" si="22"/>
        <v/>
      </c>
    </row>
    <row r="1417" spans="15:15">
      <c r="O1417" s="41" t="str">
        <f t="shared" si="22"/>
        <v/>
      </c>
    </row>
    <row r="1418" spans="15:15">
      <c r="O1418" s="41" t="str">
        <f t="shared" si="22"/>
        <v/>
      </c>
    </row>
    <row r="1419" spans="15:15">
      <c r="O1419" s="41" t="str">
        <f t="shared" si="22"/>
        <v/>
      </c>
    </row>
    <row r="1420" spans="15:15">
      <c r="O1420" s="41" t="str">
        <f t="shared" si="22"/>
        <v/>
      </c>
    </row>
    <row r="1421" spans="15:15">
      <c r="O1421" s="41" t="str">
        <f t="shared" si="22"/>
        <v/>
      </c>
    </row>
    <row r="1422" spans="15:15">
      <c r="O1422" s="41" t="str">
        <f t="shared" si="22"/>
        <v/>
      </c>
    </row>
    <row r="1423" spans="15:15">
      <c r="O1423" s="41" t="str">
        <f t="shared" si="22"/>
        <v/>
      </c>
    </row>
    <row r="1424" spans="15:15">
      <c r="O1424" s="41" t="str">
        <f t="shared" si="22"/>
        <v/>
      </c>
    </row>
    <row r="1425" spans="15:15">
      <c r="O1425" s="41" t="str">
        <f t="shared" si="22"/>
        <v/>
      </c>
    </row>
    <row r="1426" spans="15:15">
      <c r="O1426" s="41" t="str">
        <f t="shared" si="22"/>
        <v/>
      </c>
    </row>
    <row r="1427" spans="15:15">
      <c r="O1427" s="41" t="str">
        <f t="shared" si="22"/>
        <v/>
      </c>
    </row>
    <row r="1428" spans="15:15">
      <c r="O1428" s="41" t="str">
        <f t="shared" si="22"/>
        <v/>
      </c>
    </row>
    <row r="1429" spans="15:15">
      <c r="O1429" s="41" t="str">
        <f t="shared" si="22"/>
        <v/>
      </c>
    </row>
    <row r="1430" spans="15:15">
      <c r="O1430" s="41" t="str">
        <f t="shared" si="22"/>
        <v/>
      </c>
    </row>
    <row r="1431" spans="15:15">
      <c r="O1431" s="41" t="str">
        <f t="shared" si="22"/>
        <v/>
      </c>
    </row>
    <row r="1432" spans="15:15">
      <c r="O1432" s="41" t="str">
        <f t="shared" si="22"/>
        <v/>
      </c>
    </row>
    <row r="1433" spans="15:15">
      <c r="O1433" s="41" t="str">
        <f t="shared" si="22"/>
        <v/>
      </c>
    </row>
    <row r="1434" spans="15:15">
      <c r="O1434" s="41" t="str">
        <f t="shared" si="22"/>
        <v/>
      </c>
    </row>
    <row r="1435" spans="15:15">
      <c r="O1435" s="41" t="str">
        <f t="shared" si="22"/>
        <v/>
      </c>
    </row>
    <row r="1436" spans="15:15">
      <c r="O1436" s="41" t="str">
        <f t="shared" si="22"/>
        <v/>
      </c>
    </row>
    <row r="1437" spans="15:15">
      <c r="O1437" s="41" t="str">
        <f t="shared" si="22"/>
        <v/>
      </c>
    </row>
    <row r="1438" spans="15:15">
      <c r="O1438" s="41" t="str">
        <f t="shared" si="22"/>
        <v/>
      </c>
    </row>
    <row r="1439" spans="15:15">
      <c r="O1439" s="41" t="str">
        <f t="shared" si="22"/>
        <v/>
      </c>
    </row>
    <row r="1440" spans="15:15">
      <c r="O1440" s="41" t="str">
        <f t="shared" si="22"/>
        <v/>
      </c>
    </row>
    <row r="1441" spans="15:15">
      <c r="O1441" s="41" t="str">
        <f t="shared" si="22"/>
        <v/>
      </c>
    </row>
    <row r="1442" spans="15:15">
      <c r="O1442" s="41" t="str">
        <f t="shared" si="22"/>
        <v/>
      </c>
    </row>
    <row r="1443" spans="15:15">
      <c r="O1443" s="41" t="str">
        <f t="shared" si="22"/>
        <v/>
      </c>
    </row>
    <row r="1444" spans="15:15">
      <c r="O1444" s="41" t="str">
        <f t="shared" si="22"/>
        <v/>
      </c>
    </row>
    <row r="1445" spans="15:15">
      <c r="O1445" s="41" t="str">
        <f t="shared" si="22"/>
        <v/>
      </c>
    </row>
    <row r="1446" spans="15:15">
      <c r="O1446" s="41" t="str">
        <f t="shared" si="22"/>
        <v/>
      </c>
    </row>
    <row r="1447" spans="15:15">
      <c r="O1447" s="41" t="str">
        <f t="shared" si="22"/>
        <v/>
      </c>
    </row>
    <row r="1448" spans="15:15">
      <c r="O1448" s="41" t="str">
        <f t="shared" si="22"/>
        <v/>
      </c>
    </row>
    <row r="1449" spans="15:15">
      <c r="O1449" s="41" t="str">
        <f t="shared" si="22"/>
        <v/>
      </c>
    </row>
    <row r="1450" spans="15:15">
      <c r="O1450" s="41" t="str">
        <f t="shared" si="22"/>
        <v/>
      </c>
    </row>
    <row r="1451" spans="15:15">
      <c r="O1451" s="41" t="str">
        <f t="shared" si="22"/>
        <v/>
      </c>
    </row>
    <row r="1452" spans="15:15">
      <c r="O1452" s="41" t="str">
        <f t="shared" si="22"/>
        <v/>
      </c>
    </row>
    <row r="1453" spans="15:15">
      <c r="O1453" s="41" t="str">
        <f t="shared" si="22"/>
        <v/>
      </c>
    </row>
    <row r="1454" spans="15:15">
      <c r="O1454" s="41" t="str">
        <f t="shared" si="22"/>
        <v/>
      </c>
    </row>
    <row r="1455" spans="15:15">
      <c r="O1455" s="41" t="str">
        <f t="shared" si="22"/>
        <v/>
      </c>
    </row>
    <row r="1456" spans="15:15">
      <c r="O1456" s="41" t="str">
        <f t="shared" si="22"/>
        <v/>
      </c>
    </row>
    <row r="1457" spans="15:15">
      <c r="O1457" s="41" t="str">
        <f t="shared" si="22"/>
        <v/>
      </c>
    </row>
    <row r="1458" spans="15:15">
      <c r="O1458" s="41" t="str">
        <f t="shared" si="22"/>
        <v/>
      </c>
    </row>
    <row r="1459" spans="15:15">
      <c r="O1459" s="41" t="str">
        <f t="shared" si="22"/>
        <v/>
      </c>
    </row>
    <row r="1460" spans="15:15">
      <c r="O1460" s="41" t="str">
        <f t="shared" si="22"/>
        <v/>
      </c>
    </row>
    <row r="1461" spans="15:15">
      <c r="O1461" s="41" t="str">
        <f t="shared" si="22"/>
        <v/>
      </c>
    </row>
    <row r="1462" spans="15:15">
      <c r="O1462" s="41" t="str">
        <f t="shared" si="22"/>
        <v/>
      </c>
    </row>
    <row r="1463" spans="15:15">
      <c r="O1463" s="41" t="str">
        <f t="shared" si="22"/>
        <v/>
      </c>
    </row>
    <row r="1464" spans="15:15">
      <c r="O1464" s="41" t="str">
        <f t="shared" si="22"/>
        <v/>
      </c>
    </row>
    <row r="1465" spans="15:15">
      <c r="O1465" s="41" t="str">
        <f t="shared" si="22"/>
        <v/>
      </c>
    </row>
    <row r="1466" spans="15:15">
      <c r="O1466" s="41" t="str">
        <f t="shared" si="22"/>
        <v/>
      </c>
    </row>
    <row r="1467" spans="15:15">
      <c r="O1467" s="41" t="str">
        <f t="shared" si="22"/>
        <v/>
      </c>
    </row>
    <row r="1468" spans="15:15">
      <c r="O1468" s="41" t="str">
        <f t="shared" si="22"/>
        <v/>
      </c>
    </row>
    <row r="1469" spans="15:15">
      <c r="O1469" s="41" t="str">
        <f t="shared" si="22"/>
        <v/>
      </c>
    </row>
    <row r="1470" spans="15:15">
      <c r="O1470" s="41" t="str">
        <f t="shared" si="22"/>
        <v/>
      </c>
    </row>
    <row r="1471" spans="15:15">
      <c r="O1471" s="41" t="str">
        <f t="shared" si="22"/>
        <v/>
      </c>
    </row>
    <row r="1472" spans="15:15">
      <c r="O1472" s="41" t="str">
        <f t="shared" si="22"/>
        <v/>
      </c>
    </row>
    <row r="1473" spans="15:15">
      <c r="O1473" s="41" t="str">
        <f t="shared" si="22"/>
        <v/>
      </c>
    </row>
    <row r="1474" spans="15:15">
      <c r="O1474" s="41" t="str">
        <f t="shared" ref="O1474:O1537" si="23">IF(D1474&gt;0,SUMIFS(M:M,A:A,A1474,D:D,"&gt;0",L:L,L1474),"")</f>
        <v/>
      </c>
    </row>
    <row r="1475" spans="15:15">
      <c r="O1475" s="41" t="str">
        <f t="shared" si="23"/>
        <v/>
      </c>
    </row>
    <row r="1476" spans="15:15">
      <c r="O1476" s="41" t="str">
        <f t="shared" si="23"/>
        <v/>
      </c>
    </row>
    <row r="1477" spans="15:15">
      <c r="O1477" s="41" t="str">
        <f t="shared" si="23"/>
        <v/>
      </c>
    </row>
    <row r="1478" spans="15:15">
      <c r="O1478" s="41" t="str">
        <f t="shared" si="23"/>
        <v/>
      </c>
    </row>
    <row r="1479" spans="15:15">
      <c r="O1479" s="41" t="str">
        <f t="shared" si="23"/>
        <v/>
      </c>
    </row>
    <row r="1480" spans="15:15">
      <c r="O1480" s="41" t="str">
        <f t="shared" si="23"/>
        <v/>
      </c>
    </row>
    <row r="1481" spans="15:15">
      <c r="O1481" s="41" t="str">
        <f t="shared" si="23"/>
        <v/>
      </c>
    </row>
    <row r="1482" spans="15:15">
      <c r="O1482" s="41" t="str">
        <f t="shared" si="23"/>
        <v/>
      </c>
    </row>
    <row r="1483" spans="15:15">
      <c r="O1483" s="41" t="str">
        <f t="shared" si="23"/>
        <v/>
      </c>
    </row>
    <row r="1484" spans="15:15">
      <c r="O1484" s="41" t="str">
        <f t="shared" si="23"/>
        <v/>
      </c>
    </row>
    <row r="1485" spans="15:15">
      <c r="O1485" s="41" t="str">
        <f t="shared" si="23"/>
        <v/>
      </c>
    </row>
    <row r="1486" spans="15:15">
      <c r="O1486" s="41" t="str">
        <f t="shared" si="23"/>
        <v/>
      </c>
    </row>
    <row r="1487" spans="15:15">
      <c r="O1487" s="41" t="str">
        <f t="shared" si="23"/>
        <v/>
      </c>
    </row>
    <row r="1488" spans="15:15">
      <c r="O1488" s="41" t="str">
        <f t="shared" si="23"/>
        <v/>
      </c>
    </row>
    <row r="1489" spans="15:15">
      <c r="O1489" s="41" t="str">
        <f t="shared" si="23"/>
        <v/>
      </c>
    </row>
    <row r="1490" spans="15:15">
      <c r="O1490" s="41" t="str">
        <f t="shared" si="23"/>
        <v/>
      </c>
    </row>
    <row r="1491" spans="15:15">
      <c r="O1491" s="41" t="str">
        <f t="shared" si="23"/>
        <v/>
      </c>
    </row>
    <row r="1492" spans="15:15">
      <c r="O1492" s="41" t="str">
        <f t="shared" si="23"/>
        <v/>
      </c>
    </row>
    <row r="1493" spans="15:15">
      <c r="O1493" s="41" t="str">
        <f t="shared" si="23"/>
        <v/>
      </c>
    </row>
    <row r="1494" spans="15:15">
      <c r="O1494" s="41" t="str">
        <f t="shared" si="23"/>
        <v/>
      </c>
    </row>
    <row r="1495" spans="15:15">
      <c r="O1495" s="41" t="str">
        <f t="shared" si="23"/>
        <v/>
      </c>
    </row>
    <row r="1496" spans="15:15">
      <c r="O1496" s="41" t="str">
        <f t="shared" si="23"/>
        <v/>
      </c>
    </row>
    <row r="1497" spans="15:15">
      <c r="O1497" s="41" t="str">
        <f t="shared" si="23"/>
        <v/>
      </c>
    </row>
    <row r="1498" spans="15:15">
      <c r="O1498" s="41" t="str">
        <f t="shared" si="23"/>
        <v/>
      </c>
    </row>
    <row r="1499" spans="15:15">
      <c r="O1499" s="41" t="str">
        <f t="shared" si="23"/>
        <v/>
      </c>
    </row>
    <row r="1500" spans="15:15">
      <c r="O1500" s="41" t="str">
        <f t="shared" si="23"/>
        <v/>
      </c>
    </row>
    <row r="1501" spans="15:15">
      <c r="O1501" s="41" t="str">
        <f t="shared" si="23"/>
        <v/>
      </c>
    </row>
    <row r="1502" spans="15:15">
      <c r="O1502" s="41" t="str">
        <f t="shared" si="23"/>
        <v/>
      </c>
    </row>
    <row r="1503" spans="15:15">
      <c r="O1503" s="41" t="str">
        <f t="shared" si="23"/>
        <v/>
      </c>
    </row>
    <row r="1504" spans="15:15">
      <c r="O1504" s="41" t="str">
        <f t="shared" si="23"/>
        <v/>
      </c>
    </row>
    <row r="1505" spans="15:15">
      <c r="O1505" s="41" t="str">
        <f t="shared" si="23"/>
        <v/>
      </c>
    </row>
    <row r="1506" spans="15:15">
      <c r="O1506" s="41" t="str">
        <f t="shared" si="23"/>
        <v/>
      </c>
    </row>
    <row r="1507" spans="15:15">
      <c r="O1507" s="41" t="str">
        <f t="shared" si="23"/>
        <v/>
      </c>
    </row>
    <row r="1508" spans="15:15">
      <c r="O1508" s="41" t="str">
        <f t="shared" si="23"/>
        <v/>
      </c>
    </row>
    <row r="1509" spans="15:15">
      <c r="O1509" s="41" t="str">
        <f t="shared" si="23"/>
        <v/>
      </c>
    </row>
    <row r="1510" spans="15:15">
      <c r="O1510" s="41" t="str">
        <f t="shared" si="23"/>
        <v/>
      </c>
    </row>
    <row r="1511" spans="15:15">
      <c r="O1511" s="41" t="str">
        <f t="shared" si="23"/>
        <v/>
      </c>
    </row>
    <row r="1512" spans="15:15">
      <c r="O1512" s="41" t="str">
        <f t="shared" si="23"/>
        <v/>
      </c>
    </row>
    <row r="1513" spans="15:15">
      <c r="O1513" s="41" t="str">
        <f t="shared" si="23"/>
        <v/>
      </c>
    </row>
    <row r="1514" spans="15:15">
      <c r="O1514" s="41" t="str">
        <f t="shared" si="23"/>
        <v/>
      </c>
    </row>
    <row r="1515" spans="15:15">
      <c r="O1515" s="41" t="str">
        <f t="shared" si="23"/>
        <v/>
      </c>
    </row>
    <row r="1516" spans="15:15">
      <c r="O1516" s="41" t="str">
        <f t="shared" si="23"/>
        <v/>
      </c>
    </row>
    <row r="1517" spans="15:15">
      <c r="O1517" s="41" t="str">
        <f t="shared" si="23"/>
        <v/>
      </c>
    </row>
    <row r="1518" spans="15:15">
      <c r="O1518" s="41" t="str">
        <f t="shared" si="23"/>
        <v/>
      </c>
    </row>
    <row r="1519" spans="15:15">
      <c r="O1519" s="41" t="str">
        <f t="shared" si="23"/>
        <v/>
      </c>
    </row>
    <row r="1520" spans="15:15">
      <c r="O1520" s="41" t="str">
        <f t="shared" si="23"/>
        <v/>
      </c>
    </row>
    <row r="1521" spans="15:15">
      <c r="O1521" s="41" t="str">
        <f t="shared" si="23"/>
        <v/>
      </c>
    </row>
    <row r="1522" spans="15:15">
      <c r="O1522" s="41" t="str">
        <f t="shared" si="23"/>
        <v/>
      </c>
    </row>
    <row r="1523" spans="15:15">
      <c r="O1523" s="41" t="str">
        <f t="shared" si="23"/>
        <v/>
      </c>
    </row>
    <row r="1524" spans="15:15">
      <c r="O1524" s="41" t="str">
        <f t="shared" si="23"/>
        <v/>
      </c>
    </row>
    <row r="1525" spans="15:15">
      <c r="O1525" s="41" t="str">
        <f t="shared" si="23"/>
        <v/>
      </c>
    </row>
    <row r="1526" spans="15:15">
      <c r="O1526" s="41" t="str">
        <f t="shared" si="23"/>
        <v/>
      </c>
    </row>
    <row r="1527" spans="15:15">
      <c r="O1527" s="41" t="str">
        <f t="shared" si="23"/>
        <v/>
      </c>
    </row>
    <row r="1528" spans="15:15">
      <c r="O1528" s="41" t="str">
        <f t="shared" si="23"/>
        <v/>
      </c>
    </row>
    <row r="1529" spans="15:15">
      <c r="O1529" s="41" t="str">
        <f t="shared" si="23"/>
        <v/>
      </c>
    </row>
    <row r="1530" spans="15:15">
      <c r="O1530" s="41" t="str">
        <f t="shared" si="23"/>
        <v/>
      </c>
    </row>
    <row r="1531" spans="15:15">
      <c r="O1531" s="41" t="str">
        <f t="shared" si="23"/>
        <v/>
      </c>
    </row>
    <row r="1532" spans="15:15">
      <c r="O1532" s="41" t="str">
        <f t="shared" si="23"/>
        <v/>
      </c>
    </row>
    <row r="1533" spans="15:15">
      <c r="O1533" s="41" t="str">
        <f t="shared" si="23"/>
        <v/>
      </c>
    </row>
    <row r="1534" spans="15:15">
      <c r="O1534" s="41" t="str">
        <f t="shared" si="23"/>
        <v/>
      </c>
    </row>
    <row r="1535" spans="15:15">
      <c r="O1535" s="41" t="str">
        <f t="shared" si="23"/>
        <v/>
      </c>
    </row>
    <row r="1536" spans="15:15">
      <c r="O1536" s="41" t="str">
        <f t="shared" si="23"/>
        <v/>
      </c>
    </row>
    <row r="1537" spans="15:15">
      <c r="O1537" s="41" t="str">
        <f t="shared" si="23"/>
        <v/>
      </c>
    </row>
    <row r="1538" spans="15:15">
      <c r="O1538" s="41" t="str">
        <f t="shared" ref="O1538:O1601" si="24">IF(D1538&gt;0,SUMIFS(M:M,A:A,A1538,D:D,"&gt;0",L:L,L1538),"")</f>
        <v/>
      </c>
    </row>
    <row r="1539" spans="15:15">
      <c r="O1539" s="41" t="str">
        <f t="shared" si="24"/>
        <v/>
      </c>
    </row>
    <row r="1540" spans="15:15">
      <c r="O1540" s="41" t="str">
        <f t="shared" si="24"/>
        <v/>
      </c>
    </row>
    <row r="1541" spans="15:15">
      <c r="O1541" s="41" t="str">
        <f t="shared" si="24"/>
        <v/>
      </c>
    </row>
    <row r="1542" spans="15:15">
      <c r="O1542" s="41" t="str">
        <f t="shared" si="24"/>
        <v/>
      </c>
    </row>
    <row r="1543" spans="15:15">
      <c r="O1543" s="41" t="str">
        <f t="shared" si="24"/>
        <v/>
      </c>
    </row>
    <row r="1544" spans="15:15">
      <c r="O1544" s="41" t="str">
        <f t="shared" si="24"/>
        <v/>
      </c>
    </row>
    <row r="1545" spans="15:15">
      <c r="O1545" s="41" t="str">
        <f t="shared" si="24"/>
        <v/>
      </c>
    </row>
    <row r="1546" spans="15:15">
      <c r="O1546" s="41" t="str">
        <f t="shared" si="24"/>
        <v/>
      </c>
    </row>
    <row r="1547" spans="15:15">
      <c r="O1547" s="41" t="str">
        <f t="shared" si="24"/>
        <v/>
      </c>
    </row>
    <row r="1548" spans="15:15">
      <c r="O1548" s="41" t="str">
        <f t="shared" si="24"/>
        <v/>
      </c>
    </row>
    <row r="1549" spans="15:15">
      <c r="O1549" s="41" t="str">
        <f t="shared" si="24"/>
        <v/>
      </c>
    </row>
    <row r="1550" spans="15:15">
      <c r="O1550" s="41" t="str">
        <f t="shared" si="24"/>
        <v/>
      </c>
    </row>
    <row r="1551" spans="15:15">
      <c r="O1551" s="41" t="str">
        <f t="shared" si="24"/>
        <v/>
      </c>
    </row>
    <row r="1552" spans="15:15">
      <c r="O1552" s="41" t="str">
        <f t="shared" si="24"/>
        <v/>
      </c>
    </row>
    <row r="1553" spans="15:15">
      <c r="O1553" s="41" t="str">
        <f t="shared" si="24"/>
        <v/>
      </c>
    </row>
    <row r="1554" spans="15:15">
      <c r="O1554" s="41" t="str">
        <f t="shared" si="24"/>
        <v/>
      </c>
    </row>
    <row r="1555" spans="15:15">
      <c r="O1555" s="41" t="str">
        <f t="shared" si="24"/>
        <v/>
      </c>
    </row>
    <row r="1556" spans="15:15">
      <c r="O1556" s="41" t="str">
        <f t="shared" si="24"/>
        <v/>
      </c>
    </row>
    <row r="1557" spans="15:15">
      <c r="O1557" s="41" t="str">
        <f t="shared" si="24"/>
        <v/>
      </c>
    </row>
    <row r="1558" spans="15:15">
      <c r="O1558" s="41" t="str">
        <f t="shared" si="24"/>
        <v/>
      </c>
    </row>
    <row r="1559" spans="15:15">
      <c r="O1559" s="41" t="str">
        <f t="shared" si="24"/>
        <v/>
      </c>
    </row>
    <row r="1560" spans="15:15">
      <c r="O1560" s="41" t="str">
        <f t="shared" si="24"/>
        <v/>
      </c>
    </row>
    <row r="1561" spans="15:15">
      <c r="O1561" s="41" t="str">
        <f t="shared" si="24"/>
        <v/>
      </c>
    </row>
    <row r="1562" spans="15:15">
      <c r="O1562" s="41" t="str">
        <f t="shared" si="24"/>
        <v/>
      </c>
    </row>
    <row r="1563" spans="15:15">
      <c r="O1563" s="41" t="str">
        <f t="shared" si="24"/>
        <v/>
      </c>
    </row>
    <row r="1564" spans="15:15">
      <c r="O1564" s="41" t="str">
        <f t="shared" si="24"/>
        <v/>
      </c>
    </row>
    <row r="1565" spans="15:15">
      <c r="O1565" s="41" t="str">
        <f t="shared" si="24"/>
        <v/>
      </c>
    </row>
    <row r="1566" spans="15:15">
      <c r="O1566" s="41" t="str">
        <f t="shared" si="24"/>
        <v/>
      </c>
    </row>
    <row r="1567" spans="15:15">
      <c r="O1567" s="41" t="str">
        <f t="shared" si="24"/>
        <v/>
      </c>
    </row>
    <row r="1568" spans="15:15">
      <c r="O1568" s="41" t="str">
        <f t="shared" si="24"/>
        <v/>
      </c>
    </row>
    <row r="1569" spans="15:15">
      <c r="O1569" s="41" t="str">
        <f t="shared" si="24"/>
        <v/>
      </c>
    </row>
    <row r="1570" spans="15:15">
      <c r="O1570" s="41" t="str">
        <f t="shared" si="24"/>
        <v/>
      </c>
    </row>
    <row r="1571" spans="15:15">
      <c r="O1571" s="41" t="str">
        <f t="shared" si="24"/>
        <v/>
      </c>
    </row>
    <row r="1572" spans="15:15">
      <c r="O1572" s="41" t="str">
        <f t="shared" si="24"/>
        <v/>
      </c>
    </row>
    <row r="1573" spans="15:15">
      <c r="O1573" s="41" t="str">
        <f t="shared" si="24"/>
        <v/>
      </c>
    </row>
    <row r="1574" spans="15:15">
      <c r="O1574" s="41" t="str">
        <f t="shared" si="24"/>
        <v/>
      </c>
    </row>
    <row r="1575" spans="15:15">
      <c r="O1575" s="41" t="str">
        <f t="shared" si="24"/>
        <v/>
      </c>
    </row>
    <row r="1576" spans="15:15">
      <c r="O1576" s="41" t="str">
        <f t="shared" si="24"/>
        <v/>
      </c>
    </row>
    <row r="1577" spans="15:15">
      <c r="O1577" s="41" t="str">
        <f t="shared" si="24"/>
        <v/>
      </c>
    </row>
    <row r="1578" spans="15:15">
      <c r="O1578" s="41" t="str">
        <f t="shared" si="24"/>
        <v/>
      </c>
    </row>
    <row r="1579" spans="15:15">
      <c r="O1579" s="41" t="str">
        <f t="shared" si="24"/>
        <v/>
      </c>
    </row>
    <row r="1580" spans="15:15">
      <c r="O1580" s="41" t="str">
        <f t="shared" si="24"/>
        <v/>
      </c>
    </row>
    <row r="1581" spans="15:15">
      <c r="O1581" s="41" t="str">
        <f t="shared" si="24"/>
        <v/>
      </c>
    </row>
    <row r="1582" spans="15:15">
      <c r="O1582" s="41" t="str">
        <f t="shared" si="24"/>
        <v/>
      </c>
    </row>
    <row r="1583" spans="15:15">
      <c r="O1583" s="41" t="str">
        <f t="shared" si="24"/>
        <v/>
      </c>
    </row>
    <row r="1584" spans="15:15">
      <c r="O1584" s="41" t="str">
        <f t="shared" si="24"/>
        <v/>
      </c>
    </row>
    <row r="1585" spans="15:15">
      <c r="O1585" s="41" t="str">
        <f t="shared" si="24"/>
        <v/>
      </c>
    </row>
    <row r="1586" spans="15:15">
      <c r="O1586" s="41" t="str">
        <f t="shared" si="24"/>
        <v/>
      </c>
    </row>
    <row r="1587" spans="15:15">
      <c r="O1587" s="41" t="str">
        <f t="shared" si="24"/>
        <v/>
      </c>
    </row>
    <row r="1588" spans="15:15">
      <c r="O1588" s="41" t="str">
        <f t="shared" si="24"/>
        <v/>
      </c>
    </row>
    <row r="1589" spans="15:15">
      <c r="O1589" s="41" t="str">
        <f t="shared" si="24"/>
        <v/>
      </c>
    </row>
    <row r="1590" spans="15:15">
      <c r="O1590" s="41" t="str">
        <f t="shared" si="24"/>
        <v/>
      </c>
    </row>
    <row r="1591" spans="15:15">
      <c r="O1591" s="41" t="str">
        <f t="shared" si="24"/>
        <v/>
      </c>
    </row>
    <row r="1592" spans="15:15">
      <c r="O1592" s="41" t="str">
        <f t="shared" si="24"/>
        <v/>
      </c>
    </row>
    <row r="1593" spans="15:15">
      <c r="O1593" s="41" t="str">
        <f t="shared" si="24"/>
        <v/>
      </c>
    </row>
    <row r="1594" spans="15:15">
      <c r="O1594" s="41" t="str">
        <f t="shared" si="24"/>
        <v/>
      </c>
    </row>
    <row r="1595" spans="15:15">
      <c r="O1595" s="41" t="str">
        <f t="shared" si="24"/>
        <v/>
      </c>
    </row>
    <row r="1596" spans="15:15">
      <c r="O1596" s="41" t="str">
        <f t="shared" si="24"/>
        <v/>
      </c>
    </row>
    <row r="1597" spans="15:15">
      <c r="O1597" s="41" t="str">
        <f t="shared" si="24"/>
        <v/>
      </c>
    </row>
    <row r="1598" spans="15:15">
      <c r="O1598" s="41" t="str">
        <f t="shared" si="24"/>
        <v/>
      </c>
    </row>
    <row r="1599" spans="15:15">
      <c r="O1599" s="41" t="str">
        <f t="shared" si="24"/>
        <v/>
      </c>
    </row>
    <row r="1600" spans="15:15">
      <c r="O1600" s="41" t="str">
        <f t="shared" si="24"/>
        <v/>
      </c>
    </row>
    <row r="1601" spans="15:15">
      <c r="O1601" s="41" t="str">
        <f t="shared" si="24"/>
        <v/>
      </c>
    </row>
    <row r="1602" spans="15:15">
      <c r="O1602" s="41" t="str">
        <f t="shared" ref="O1602:O1665" si="25">IF(D1602&gt;0,SUMIFS(M:M,A:A,A1602,D:D,"&gt;0",L:L,L1602),"")</f>
        <v/>
      </c>
    </row>
    <row r="1603" spans="15:15">
      <c r="O1603" s="41" t="str">
        <f t="shared" si="25"/>
        <v/>
      </c>
    </row>
    <row r="1604" spans="15:15">
      <c r="O1604" s="41" t="str">
        <f t="shared" si="25"/>
        <v/>
      </c>
    </row>
    <row r="1605" spans="15:15">
      <c r="O1605" s="41" t="str">
        <f t="shared" si="25"/>
        <v/>
      </c>
    </row>
    <row r="1606" spans="15:15">
      <c r="O1606" s="41" t="str">
        <f t="shared" si="25"/>
        <v/>
      </c>
    </row>
    <row r="1607" spans="15:15">
      <c r="O1607" s="41" t="str">
        <f t="shared" si="25"/>
        <v/>
      </c>
    </row>
    <row r="1608" spans="15:15">
      <c r="O1608" s="41" t="str">
        <f t="shared" si="25"/>
        <v/>
      </c>
    </row>
    <row r="1609" spans="15:15">
      <c r="O1609" s="41" t="str">
        <f t="shared" si="25"/>
        <v/>
      </c>
    </row>
    <row r="1610" spans="15:15">
      <c r="O1610" s="41" t="str">
        <f t="shared" si="25"/>
        <v/>
      </c>
    </row>
    <row r="1611" spans="15:15">
      <c r="O1611" s="41" t="str">
        <f t="shared" si="25"/>
        <v/>
      </c>
    </row>
    <row r="1612" spans="15:15">
      <c r="O1612" s="41" t="str">
        <f t="shared" si="25"/>
        <v/>
      </c>
    </row>
    <row r="1613" spans="15:15">
      <c r="O1613" s="41" t="str">
        <f t="shared" si="25"/>
        <v/>
      </c>
    </row>
    <row r="1614" spans="15:15">
      <c r="O1614" s="41" t="str">
        <f t="shared" si="25"/>
        <v/>
      </c>
    </row>
    <row r="1615" spans="15:15">
      <c r="O1615" s="41" t="str">
        <f t="shared" si="25"/>
        <v/>
      </c>
    </row>
    <row r="1616" spans="15:15">
      <c r="O1616" s="41" t="str">
        <f t="shared" si="25"/>
        <v/>
      </c>
    </row>
    <row r="1617" spans="15:15">
      <c r="O1617" s="41" t="str">
        <f t="shared" si="25"/>
        <v/>
      </c>
    </row>
    <row r="1618" spans="15:15">
      <c r="O1618" s="41" t="str">
        <f t="shared" si="25"/>
        <v/>
      </c>
    </row>
    <row r="1619" spans="15:15">
      <c r="O1619" s="41" t="str">
        <f t="shared" si="25"/>
        <v/>
      </c>
    </row>
    <row r="1620" spans="15:15">
      <c r="O1620" s="41" t="str">
        <f t="shared" si="25"/>
        <v/>
      </c>
    </row>
    <row r="1621" spans="15:15">
      <c r="O1621" s="41" t="str">
        <f t="shared" si="25"/>
        <v/>
      </c>
    </row>
    <row r="1622" spans="15:15">
      <c r="O1622" s="41" t="str">
        <f t="shared" si="25"/>
        <v/>
      </c>
    </row>
    <row r="1623" spans="15:15">
      <c r="O1623" s="41" t="str">
        <f t="shared" si="25"/>
        <v/>
      </c>
    </row>
    <row r="1624" spans="15:15">
      <c r="O1624" s="41" t="str">
        <f t="shared" si="25"/>
        <v/>
      </c>
    </row>
    <row r="1625" spans="15:15">
      <c r="O1625" s="41" t="str">
        <f t="shared" si="25"/>
        <v/>
      </c>
    </row>
    <row r="1626" spans="15:15">
      <c r="O1626" s="41" t="str">
        <f t="shared" si="25"/>
        <v/>
      </c>
    </row>
    <row r="1627" spans="15:15">
      <c r="O1627" s="41" t="str">
        <f t="shared" si="25"/>
        <v/>
      </c>
    </row>
    <row r="1628" spans="15:15">
      <c r="O1628" s="41" t="str">
        <f t="shared" si="25"/>
        <v/>
      </c>
    </row>
    <row r="1629" spans="15:15">
      <c r="O1629" s="41" t="str">
        <f t="shared" si="25"/>
        <v/>
      </c>
    </row>
    <row r="1630" spans="15:15">
      <c r="O1630" s="41" t="str">
        <f t="shared" si="25"/>
        <v/>
      </c>
    </row>
    <row r="1631" spans="15:15">
      <c r="O1631" s="41" t="str">
        <f t="shared" si="25"/>
        <v/>
      </c>
    </row>
    <row r="1632" spans="15:15">
      <c r="O1632" s="41" t="str">
        <f t="shared" si="25"/>
        <v/>
      </c>
    </row>
    <row r="1633" spans="15:15">
      <c r="O1633" s="41" t="str">
        <f t="shared" si="25"/>
        <v/>
      </c>
    </row>
    <row r="1634" spans="15:15">
      <c r="O1634" s="41" t="str">
        <f t="shared" si="25"/>
        <v/>
      </c>
    </row>
    <row r="1635" spans="15:15">
      <c r="O1635" s="41" t="str">
        <f t="shared" si="25"/>
        <v/>
      </c>
    </row>
    <row r="1636" spans="15:15">
      <c r="O1636" s="41" t="str">
        <f t="shared" si="25"/>
        <v/>
      </c>
    </row>
    <row r="1637" spans="15:15">
      <c r="O1637" s="41" t="str">
        <f t="shared" si="25"/>
        <v/>
      </c>
    </row>
    <row r="1638" spans="15:15">
      <c r="O1638" s="41" t="str">
        <f t="shared" si="25"/>
        <v/>
      </c>
    </row>
    <row r="1639" spans="15:15">
      <c r="O1639" s="41" t="str">
        <f t="shared" si="25"/>
        <v/>
      </c>
    </row>
    <row r="1640" spans="15:15">
      <c r="O1640" s="41" t="str">
        <f t="shared" si="25"/>
        <v/>
      </c>
    </row>
    <row r="1641" spans="15:15">
      <c r="O1641" s="41" t="str">
        <f t="shared" si="25"/>
        <v/>
      </c>
    </row>
    <row r="1642" spans="15:15">
      <c r="O1642" s="41" t="str">
        <f t="shared" si="25"/>
        <v/>
      </c>
    </row>
    <row r="1643" spans="15:15">
      <c r="O1643" s="41" t="str">
        <f t="shared" si="25"/>
        <v/>
      </c>
    </row>
    <row r="1644" spans="15:15">
      <c r="O1644" s="41" t="str">
        <f t="shared" si="25"/>
        <v/>
      </c>
    </row>
    <row r="1645" spans="15:15">
      <c r="O1645" s="41" t="str">
        <f t="shared" si="25"/>
        <v/>
      </c>
    </row>
    <row r="1646" spans="15:15">
      <c r="O1646" s="41" t="str">
        <f t="shared" si="25"/>
        <v/>
      </c>
    </row>
    <row r="1647" spans="15:15">
      <c r="O1647" s="41" t="str">
        <f t="shared" si="25"/>
        <v/>
      </c>
    </row>
    <row r="1648" spans="15:15">
      <c r="O1648" s="41" t="str">
        <f t="shared" si="25"/>
        <v/>
      </c>
    </row>
    <row r="1649" spans="15:15">
      <c r="O1649" s="41" t="str">
        <f t="shared" si="25"/>
        <v/>
      </c>
    </row>
    <row r="1650" spans="15:15">
      <c r="O1650" s="41" t="str">
        <f t="shared" si="25"/>
        <v/>
      </c>
    </row>
    <row r="1651" spans="15:15">
      <c r="O1651" s="41" t="str">
        <f t="shared" si="25"/>
        <v/>
      </c>
    </row>
    <row r="1652" spans="15:15">
      <c r="O1652" s="41" t="str">
        <f t="shared" si="25"/>
        <v/>
      </c>
    </row>
    <row r="1653" spans="15:15">
      <c r="O1653" s="41" t="str">
        <f t="shared" si="25"/>
        <v/>
      </c>
    </row>
    <row r="1654" spans="15:15">
      <c r="O1654" s="41" t="str">
        <f t="shared" si="25"/>
        <v/>
      </c>
    </row>
    <row r="1655" spans="15:15">
      <c r="O1655" s="41" t="str">
        <f t="shared" si="25"/>
        <v/>
      </c>
    </row>
    <row r="1656" spans="15:15">
      <c r="O1656" s="41" t="str">
        <f t="shared" si="25"/>
        <v/>
      </c>
    </row>
    <row r="1657" spans="15:15">
      <c r="O1657" s="41" t="str">
        <f t="shared" si="25"/>
        <v/>
      </c>
    </row>
    <row r="1658" spans="15:15">
      <c r="O1658" s="41" t="str">
        <f t="shared" si="25"/>
        <v/>
      </c>
    </row>
    <row r="1659" spans="15:15">
      <c r="O1659" s="41" t="str">
        <f t="shared" si="25"/>
        <v/>
      </c>
    </row>
    <row r="1660" spans="15:15">
      <c r="O1660" s="41" t="str">
        <f t="shared" si="25"/>
        <v/>
      </c>
    </row>
    <row r="1661" spans="15:15">
      <c r="O1661" s="41" t="str">
        <f t="shared" si="25"/>
        <v/>
      </c>
    </row>
    <row r="1662" spans="15:15">
      <c r="O1662" s="41" t="str">
        <f t="shared" si="25"/>
        <v/>
      </c>
    </row>
    <row r="1663" spans="15:15">
      <c r="O1663" s="41" t="str">
        <f t="shared" si="25"/>
        <v/>
      </c>
    </row>
    <row r="1664" spans="15:15">
      <c r="O1664" s="41" t="str">
        <f t="shared" si="25"/>
        <v/>
      </c>
    </row>
    <row r="1665" spans="15:15">
      <c r="O1665" s="41" t="str">
        <f t="shared" si="25"/>
        <v/>
      </c>
    </row>
    <row r="1666" spans="15:15">
      <c r="O1666" s="41" t="str">
        <f t="shared" ref="O1666:O1729" si="26">IF(D1666&gt;0,SUMIFS(M:M,A:A,A1666,D:D,"&gt;0",L:L,L1666),"")</f>
        <v/>
      </c>
    </row>
    <row r="1667" spans="15:15">
      <c r="O1667" s="41" t="str">
        <f t="shared" si="26"/>
        <v/>
      </c>
    </row>
    <row r="1668" spans="15:15">
      <c r="O1668" s="41" t="str">
        <f t="shared" si="26"/>
        <v/>
      </c>
    </row>
    <row r="1669" spans="15:15">
      <c r="O1669" s="41" t="str">
        <f t="shared" si="26"/>
        <v/>
      </c>
    </row>
    <row r="1670" spans="15:15">
      <c r="O1670" s="41" t="str">
        <f t="shared" si="26"/>
        <v/>
      </c>
    </row>
    <row r="1671" spans="15:15">
      <c r="O1671" s="41" t="str">
        <f t="shared" si="26"/>
        <v/>
      </c>
    </row>
    <row r="1672" spans="15:15">
      <c r="O1672" s="41" t="str">
        <f t="shared" si="26"/>
        <v/>
      </c>
    </row>
    <row r="1673" spans="15:15">
      <c r="O1673" s="41" t="str">
        <f t="shared" si="26"/>
        <v/>
      </c>
    </row>
    <row r="1674" spans="15:15">
      <c r="O1674" s="41" t="str">
        <f t="shared" si="26"/>
        <v/>
      </c>
    </row>
    <row r="1675" spans="15:15">
      <c r="O1675" s="41" t="str">
        <f t="shared" si="26"/>
        <v/>
      </c>
    </row>
    <row r="1676" spans="15:15">
      <c r="O1676" s="41" t="str">
        <f t="shared" si="26"/>
        <v/>
      </c>
    </row>
    <row r="1677" spans="15:15">
      <c r="O1677" s="41" t="str">
        <f t="shared" si="26"/>
        <v/>
      </c>
    </row>
    <row r="1678" spans="15:15">
      <c r="O1678" s="41" t="str">
        <f t="shared" si="26"/>
        <v/>
      </c>
    </row>
    <row r="1679" spans="15:15">
      <c r="O1679" s="41" t="str">
        <f t="shared" si="26"/>
        <v/>
      </c>
    </row>
    <row r="1680" spans="15:15">
      <c r="O1680" s="41" t="str">
        <f t="shared" si="26"/>
        <v/>
      </c>
    </row>
    <row r="1681" spans="15:15">
      <c r="O1681" s="41" t="str">
        <f t="shared" si="26"/>
        <v/>
      </c>
    </row>
    <row r="1682" spans="15:15">
      <c r="O1682" s="41" t="str">
        <f t="shared" si="26"/>
        <v/>
      </c>
    </row>
    <row r="1683" spans="15:15">
      <c r="O1683" s="41" t="str">
        <f t="shared" si="26"/>
        <v/>
      </c>
    </row>
    <row r="1684" spans="15:15">
      <c r="O1684" s="41" t="str">
        <f t="shared" si="26"/>
        <v/>
      </c>
    </row>
    <row r="1685" spans="15:15">
      <c r="O1685" s="41" t="str">
        <f t="shared" si="26"/>
        <v/>
      </c>
    </row>
    <row r="1686" spans="15:15">
      <c r="O1686" s="41" t="str">
        <f t="shared" si="26"/>
        <v/>
      </c>
    </row>
    <row r="1687" spans="15:15">
      <c r="O1687" s="41" t="str">
        <f t="shared" si="26"/>
        <v/>
      </c>
    </row>
    <row r="1688" spans="15:15">
      <c r="O1688" s="41" t="str">
        <f t="shared" si="26"/>
        <v/>
      </c>
    </row>
    <row r="1689" spans="15:15">
      <c r="O1689" s="41" t="str">
        <f t="shared" si="26"/>
        <v/>
      </c>
    </row>
    <row r="1690" spans="15:15">
      <c r="O1690" s="41" t="str">
        <f t="shared" si="26"/>
        <v/>
      </c>
    </row>
    <row r="1691" spans="15:15">
      <c r="O1691" s="41" t="str">
        <f t="shared" si="26"/>
        <v/>
      </c>
    </row>
    <row r="1692" spans="15:15">
      <c r="O1692" s="41" t="str">
        <f t="shared" si="26"/>
        <v/>
      </c>
    </row>
    <row r="1693" spans="15:15">
      <c r="O1693" s="41" t="str">
        <f t="shared" si="26"/>
        <v/>
      </c>
    </row>
    <row r="1694" spans="15:15">
      <c r="O1694" s="41" t="str">
        <f t="shared" si="26"/>
        <v/>
      </c>
    </row>
    <row r="1695" spans="15:15">
      <c r="O1695" s="41" t="str">
        <f t="shared" si="26"/>
        <v/>
      </c>
    </row>
    <row r="1696" spans="15:15">
      <c r="O1696" s="41" t="str">
        <f t="shared" si="26"/>
        <v/>
      </c>
    </row>
    <row r="1697" spans="15:15">
      <c r="O1697" s="41" t="str">
        <f t="shared" si="26"/>
        <v/>
      </c>
    </row>
    <row r="1698" spans="15:15">
      <c r="O1698" s="41" t="str">
        <f t="shared" si="26"/>
        <v/>
      </c>
    </row>
    <row r="1699" spans="15:15">
      <c r="O1699" s="41" t="str">
        <f t="shared" si="26"/>
        <v/>
      </c>
    </row>
    <row r="1700" spans="15:15">
      <c r="O1700" s="41" t="str">
        <f t="shared" si="26"/>
        <v/>
      </c>
    </row>
    <row r="1701" spans="15:15">
      <c r="O1701" s="41" t="str">
        <f t="shared" si="26"/>
        <v/>
      </c>
    </row>
    <row r="1702" spans="15:15">
      <c r="O1702" s="41" t="str">
        <f t="shared" si="26"/>
        <v/>
      </c>
    </row>
    <row r="1703" spans="15:15">
      <c r="O1703" s="41" t="str">
        <f t="shared" si="26"/>
        <v/>
      </c>
    </row>
    <row r="1704" spans="15:15">
      <c r="O1704" s="41" t="str">
        <f t="shared" si="26"/>
        <v/>
      </c>
    </row>
    <row r="1705" spans="15:15">
      <c r="O1705" s="41" t="str">
        <f t="shared" si="26"/>
        <v/>
      </c>
    </row>
    <row r="1706" spans="15:15">
      <c r="O1706" s="41" t="str">
        <f t="shared" si="26"/>
        <v/>
      </c>
    </row>
    <row r="1707" spans="15:15">
      <c r="O1707" s="41" t="str">
        <f t="shared" si="26"/>
        <v/>
      </c>
    </row>
    <row r="1708" spans="15:15">
      <c r="O1708" s="41" t="str">
        <f t="shared" si="26"/>
        <v/>
      </c>
    </row>
    <row r="1709" spans="15:15">
      <c r="O1709" s="41" t="str">
        <f t="shared" si="26"/>
        <v/>
      </c>
    </row>
    <row r="1710" spans="15:15">
      <c r="O1710" s="41" t="str">
        <f t="shared" si="26"/>
        <v/>
      </c>
    </row>
    <row r="1711" spans="15:15">
      <c r="O1711" s="41" t="str">
        <f t="shared" si="26"/>
        <v/>
      </c>
    </row>
    <row r="1712" spans="15:15">
      <c r="O1712" s="41" t="str">
        <f t="shared" si="26"/>
        <v/>
      </c>
    </row>
    <row r="1713" spans="15:15">
      <c r="O1713" s="41" t="str">
        <f t="shared" si="26"/>
        <v/>
      </c>
    </row>
    <row r="1714" spans="15:15">
      <c r="O1714" s="41" t="str">
        <f t="shared" si="26"/>
        <v/>
      </c>
    </row>
    <row r="1715" spans="15:15">
      <c r="O1715" s="41" t="str">
        <f t="shared" si="26"/>
        <v/>
      </c>
    </row>
    <row r="1716" spans="15:15">
      <c r="O1716" s="41" t="str">
        <f t="shared" si="26"/>
        <v/>
      </c>
    </row>
    <row r="1717" spans="15:15">
      <c r="O1717" s="41" t="str">
        <f t="shared" si="26"/>
        <v/>
      </c>
    </row>
    <row r="1718" spans="15:15">
      <c r="O1718" s="41" t="str">
        <f t="shared" si="26"/>
        <v/>
      </c>
    </row>
    <row r="1719" spans="15:15">
      <c r="O1719" s="41" t="str">
        <f t="shared" si="26"/>
        <v/>
      </c>
    </row>
    <row r="1720" spans="15:15">
      <c r="O1720" s="41" t="str">
        <f t="shared" si="26"/>
        <v/>
      </c>
    </row>
    <row r="1721" spans="15:15">
      <c r="O1721" s="41" t="str">
        <f t="shared" si="26"/>
        <v/>
      </c>
    </row>
    <row r="1722" spans="15:15">
      <c r="O1722" s="41" t="str">
        <f t="shared" si="26"/>
        <v/>
      </c>
    </row>
    <row r="1723" spans="15:15">
      <c r="O1723" s="41" t="str">
        <f t="shared" si="26"/>
        <v/>
      </c>
    </row>
    <row r="1724" spans="15:15">
      <c r="O1724" s="41" t="str">
        <f t="shared" si="26"/>
        <v/>
      </c>
    </row>
    <row r="1725" spans="15:15">
      <c r="O1725" s="41" t="str">
        <f t="shared" si="26"/>
        <v/>
      </c>
    </row>
    <row r="1726" spans="15:15">
      <c r="O1726" s="41" t="str">
        <f t="shared" si="26"/>
        <v/>
      </c>
    </row>
    <row r="1727" spans="15:15">
      <c r="O1727" s="41" t="str">
        <f t="shared" si="26"/>
        <v/>
      </c>
    </row>
    <row r="1728" spans="15:15">
      <c r="O1728" s="41" t="str">
        <f t="shared" si="26"/>
        <v/>
      </c>
    </row>
    <row r="1729" spans="15:15">
      <c r="O1729" s="41" t="str">
        <f t="shared" si="26"/>
        <v/>
      </c>
    </row>
    <row r="1730" spans="15:15">
      <c r="O1730" s="41" t="str">
        <f t="shared" ref="O1730:O1793" si="27">IF(D1730&gt;0,SUMIFS(M:M,A:A,A1730,D:D,"&gt;0",L:L,L1730),"")</f>
        <v/>
      </c>
    </row>
    <row r="1731" spans="15:15">
      <c r="O1731" s="41" t="str">
        <f t="shared" si="27"/>
        <v/>
      </c>
    </row>
    <row r="1732" spans="15:15">
      <c r="O1732" s="41" t="str">
        <f t="shared" si="27"/>
        <v/>
      </c>
    </row>
    <row r="1733" spans="15:15">
      <c r="O1733" s="41" t="str">
        <f t="shared" si="27"/>
        <v/>
      </c>
    </row>
    <row r="1734" spans="15:15">
      <c r="O1734" s="41" t="str">
        <f t="shared" si="27"/>
        <v/>
      </c>
    </row>
    <row r="1735" spans="15:15">
      <c r="O1735" s="41" t="str">
        <f t="shared" si="27"/>
        <v/>
      </c>
    </row>
    <row r="1736" spans="15:15">
      <c r="O1736" s="41" t="str">
        <f t="shared" si="27"/>
        <v/>
      </c>
    </row>
    <row r="1737" spans="15:15">
      <c r="O1737" s="41" t="str">
        <f t="shared" si="27"/>
        <v/>
      </c>
    </row>
    <row r="1738" spans="15:15">
      <c r="O1738" s="41" t="str">
        <f t="shared" si="27"/>
        <v/>
      </c>
    </row>
    <row r="1739" spans="15:15">
      <c r="O1739" s="41" t="str">
        <f t="shared" si="27"/>
        <v/>
      </c>
    </row>
    <row r="1740" spans="15:15">
      <c r="O1740" s="41" t="str">
        <f t="shared" si="27"/>
        <v/>
      </c>
    </row>
    <row r="1741" spans="15:15">
      <c r="O1741" s="41" t="str">
        <f t="shared" si="27"/>
        <v/>
      </c>
    </row>
    <row r="1742" spans="15:15">
      <c r="O1742" s="41" t="str">
        <f t="shared" si="27"/>
        <v/>
      </c>
    </row>
    <row r="1743" spans="15:15">
      <c r="O1743" s="41" t="str">
        <f t="shared" si="27"/>
        <v/>
      </c>
    </row>
    <row r="1744" spans="15:15">
      <c r="O1744" s="41" t="str">
        <f t="shared" si="27"/>
        <v/>
      </c>
    </row>
    <row r="1745" spans="15:15">
      <c r="O1745" s="41" t="str">
        <f t="shared" si="27"/>
        <v/>
      </c>
    </row>
    <row r="1746" spans="15:15">
      <c r="O1746" s="41" t="str">
        <f t="shared" si="27"/>
        <v/>
      </c>
    </row>
    <row r="1747" spans="15:15">
      <c r="O1747" s="41" t="str">
        <f t="shared" si="27"/>
        <v/>
      </c>
    </row>
    <row r="1748" spans="15:15">
      <c r="O1748" s="41" t="str">
        <f t="shared" si="27"/>
        <v/>
      </c>
    </row>
    <row r="1749" spans="15:15">
      <c r="O1749" s="41" t="str">
        <f t="shared" si="27"/>
        <v/>
      </c>
    </row>
    <row r="1750" spans="15:15">
      <c r="O1750" s="41" t="str">
        <f t="shared" si="27"/>
        <v/>
      </c>
    </row>
    <row r="1751" spans="15:15">
      <c r="O1751" s="41" t="str">
        <f t="shared" si="27"/>
        <v/>
      </c>
    </row>
    <row r="1752" spans="15:15">
      <c r="O1752" s="41" t="str">
        <f t="shared" si="27"/>
        <v/>
      </c>
    </row>
    <row r="1753" spans="15:15">
      <c r="O1753" s="41" t="str">
        <f t="shared" si="27"/>
        <v/>
      </c>
    </row>
    <row r="1754" spans="15:15">
      <c r="O1754" s="41" t="str">
        <f t="shared" si="27"/>
        <v/>
      </c>
    </row>
    <row r="1755" spans="15:15">
      <c r="O1755" s="41" t="str">
        <f t="shared" si="27"/>
        <v/>
      </c>
    </row>
    <row r="1756" spans="15:15">
      <c r="O1756" s="41" t="str">
        <f t="shared" si="27"/>
        <v/>
      </c>
    </row>
    <row r="1757" spans="15:15">
      <c r="O1757" s="41" t="str">
        <f t="shared" si="27"/>
        <v/>
      </c>
    </row>
    <row r="1758" spans="15:15">
      <c r="O1758" s="41" t="str">
        <f t="shared" si="27"/>
        <v/>
      </c>
    </row>
    <row r="1759" spans="15:15">
      <c r="O1759" s="41" t="str">
        <f t="shared" si="27"/>
        <v/>
      </c>
    </row>
    <row r="1760" spans="15:15">
      <c r="O1760" s="41" t="str">
        <f t="shared" si="27"/>
        <v/>
      </c>
    </row>
    <row r="1761" spans="15:15">
      <c r="O1761" s="41" t="str">
        <f t="shared" si="27"/>
        <v/>
      </c>
    </row>
    <row r="1762" spans="15:15">
      <c r="O1762" s="41" t="str">
        <f t="shared" si="27"/>
        <v/>
      </c>
    </row>
    <row r="1763" spans="15:15">
      <c r="O1763" s="41" t="str">
        <f t="shared" si="27"/>
        <v/>
      </c>
    </row>
    <row r="1764" spans="15:15">
      <c r="O1764" s="41" t="str">
        <f t="shared" si="27"/>
        <v/>
      </c>
    </row>
    <row r="1765" spans="15:15">
      <c r="O1765" s="41" t="str">
        <f t="shared" si="27"/>
        <v/>
      </c>
    </row>
    <row r="1766" spans="15:15">
      <c r="O1766" s="41" t="str">
        <f t="shared" si="27"/>
        <v/>
      </c>
    </row>
    <row r="1767" spans="15:15">
      <c r="O1767" s="41" t="str">
        <f t="shared" si="27"/>
        <v/>
      </c>
    </row>
    <row r="1768" spans="15:15">
      <c r="O1768" s="41" t="str">
        <f t="shared" si="27"/>
        <v/>
      </c>
    </row>
    <row r="1769" spans="15:15">
      <c r="O1769" s="41" t="str">
        <f t="shared" si="27"/>
        <v/>
      </c>
    </row>
    <row r="1770" spans="15:15">
      <c r="O1770" s="41" t="str">
        <f t="shared" si="27"/>
        <v/>
      </c>
    </row>
    <row r="1771" spans="15:15">
      <c r="O1771" s="41" t="str">
        <f t="shared" si="27"/>
        <v/>
      </c>
    </row>
    <row r="1772" spans="15:15">
      <c r="O1772" s="41" t="str">
        <f t="shared" si="27"/>
        <v/>
      </c>
    </row>
    <row r="1773" spans="15:15">
      <c r="O1773" s="41" t="str">
        <f t="shared" si="27"/>
        <v/>
      </c>
    </row>
    <row r="1774" spans="15:15">
      <c r="O1774" s="41" t="str">
        <f t="shared" si="27"/>
        <v/>
      </c>
    </row>
    <row r="1775" spans="15:15">
      <c r="O1775" s="41" t="str">
        <f t="shared" si="27"/>
        <v/>
      </c>
    </row>
    <row r="1776" spans="15:15">
      <c r="O1776" s="41" t="str">
        <f t="shared" si="27"/>
        <v/>
      </c>
    </row>
    <row r="1777" spans="15:15">
      <c r="O1777" s="41" t="str">
        <f t="shared" si="27"/>
        <v/>
      </c>
    </row>
    <row r="1778" spans="15:15">
      <c r="O1778" s="41" t="str">
        <f t="shared" si="27"/>
        <v/>
      </c>
    </row>
    <row r="1779" spans="15:15">
      <c r="O1779" s="41" t="str">
        <f t="shared" si="27"/>
        <v/>
      </c>
    </row>
    <row r="1780" spans="15:15">
      <c r="O1780" s="41" t="str">
        <f t="shared" si="27"/>
        <v/>
      </c>
    </row>
    <row r="1781" spans="15:15">
      <c r="O1781" s="41" t="str">
        <f t="shared" si="27"/>
        <v/>
      </c>
    </row>
    <row r="1782" spans="15:15">
      <c r="O1782" s="41" t="str">
        <f t="shared" si="27"/>
        <v/>
      </c>
    </row>
    <row r="1783" spans="15:15">
      <c r="O1783" s="41" t="str">
        <f t="shared" si="27"/>
        <v/>
      </c>
    </row>
    <row r="1784" spans="15:15">
      <c r="O1784" s="41" t="str">
        <f t="shared" si="27"/>
        <v/>
      </c>
    </row>
    <row r="1785" spans="15:15">
      <c r="O1785" s="41" t="str">
        <f t="shared" si="27"/>
        <v/>
      </c>
    </row>
    <row r="1786" spans="15:15">
      <c r="O1786" s="41" t="str">
        <f t="shared" si="27"/>
        <v/>
      </c>
    </row>
    <row r="1787" spans="15:15">
      <c r="O1787" s="41" t="str">
        <f t="shared" si="27"/>
        <v/>
      </c>
    </row>
    <row r="1788" spans="15:15">
      <c r="O1788" s="41" t="str">
        <f t="shared" si="27"/>
        <v/>
      </c>
    </row>
    <row r="1789" spans="15:15">
      <c r="O1789" s="41" t="str">
        <f t="shared" si="27"/>
        <v/>
      </c>
    </row>
    <row r="1790" spans="15:15">
      <c r="O1790" s="41" t="str">
        <f t="shared" si="27"/>
        <v/>
      </c>
    </row>
    <row r="1791" spans="15:15">
      <c r="O1791" s="41" t="str">
        <f t="shared" si="27"/>
        <v/>
      </c>
    </row>
    <row r="1792" spans="15:15">
      <c r="O1792" s="41" t="str">
        <f t="shared" si="27"/>
        <v/>
      </c>
    </row>
    <row r="1793" spans="15:15">
      <c r="O1793" s="41" t="str">
        <f t="shared" si="27"/>
        <v/>
      </c>
    </row>
    <row r="1794" spans="15:15">
      <c r="O1794" s="41" t="str">
        <f t="shared" ref="O1794:O1857" si="28">IF(D1794&gt;0,SUMIFS(M:M,A:A,A1794,D:D,"&gt;0",L:L,L1794),"")</f>
        <v/>
      </c>
    </row>
    <row r="1795" spans="15:15">
      <c r="O1795" s="41" t="str">
        <f t="shared" si="28"/>
        <v/>
      </c>
    </row>
    <row r="1796" spans="15:15">
      <c r="O1796" s="41" t="str">
        <f t="shared" si="28"/>
        <v/>
      </c>
    </row>
    <row r="1797" spans="15:15">
      <c r="O1797" s="41" t="str">
        <f t="shared" si="28"/>
        <v/>
      </c>
    </row>
    <row r="1798" spans="15:15">
      <c r="O1798" s="41" t="str">
        <f t="shared" si="28"/>
        <v/>
      </c>
    </row>
    <row r="1799" spans="15:15">
      <c r="O1799" s="41" t="str">
        <f t="shared" si="28"/>
        <v/>
      </c>
    </row>
    <row r="1800" spans="15:15">
      <c r="O1800" s="41" t="str">
        <f t="shared" si="28"/>
        <v/>
      </c>
    </row>
    <row r="1801" spans="15:15">
      <c r="O1801" s="41" t="str">
        <f t="shared" si="28"/>
        <v/>
      </c>
    </row>
    <row r="1802" spans="15:15">
      <c r="O1802" s="41" t="str">
        <f t="shared" si="28"/>
        <v/>
      </c>
    </row>
    <row r="1803" spans="15:15">
      <c r="O1803" s="41" t="str">
        <f t="shared" si="28"/>
        <v/>
      </c>
    </row>
    <row r="1804" spans="15:15">
      <c r="O1804" s="41" t="str">
        <f t="shared" si="28"/>
        <v/>
      </c>
    </row>
    <row r="1805" spans="15:15">
      <c r="O1805" s="41" t="str">
        <f t="shared" si="28"/>
        <v/>
      </c>
    </row>
    <row r="1806" spans="15:15">
      <c r="O1806" s="41" t="str">
        <f t="shared" si="28"/>
        <v/>
      </c>
    </row>
    <row r="1807" spans="15:15">
      <c r="O1807" s="41" t="str">
        <f t="shared" si="28"/>
        <v/>
      </c>
    </row>
    <row r="1808" spans="15:15">
      <c r="O1808" s="41" t="str">
        <f t="shared" si="28"/>
        <v/>
      </c>
    </row>
    <row r="1809" spans="15:15">
      <c r="O1809" s="41" t="str">
        <f t="shared" si="28"/>
        <v/>
      </c>
    </row>
    <row r="1810" spans="15:15">
      <c r="O1810" s="41" t="str">
        <f t="shared" si="28"/>
        <v/>
      </c>
    </row>
    <row r="1811" spans="15:15">
      <c r="O1811" s="41" t="str">
        <f t="shared" si="28"/>
        <v/>
      </c>
    </row>
    <row r="1812" spans="15:15">
      <c r="O1812" s="41" t="str">
        <f t="shared" si="28"/>
        <v/>
      </c>
    </row>
    <row r="1813" spans="15:15">
      <c r="O1813" s="41" t="str">
        <f t="shared" si="28"/>
        <v/>
      </c>
    </row>
    <row r="1814" spans="15:15">
      <c r="O1814" s="41" t="str">
        <f t="shared" si="28"/>
        <v/>
      </c>
    </row>
    <row r="1815" spans="15:15">
      <c r="O1815" s="41" t="str">
        <f t="shared" si="28"/>
        <v/>
      </c>
    </row>
    <row r="1816" spans="15:15">
      <c r="O1816" s="41" t="str">
        <f t="shared" si="28"/>
        <v/>
      </c>
    </row>
    <row r="1817" spans="15:15">
      <c r="O1817" s="41" t="str">
        <f t="shared" si="28"/>
        <v/>
      </c>
    </row>
    <row r="1818" spans="15:15">
      <c r="O1818" s="41" t="str">
        <f t="shared" si="28"/>
        <v/>
      </c>
    </row>
    <row r="1819" spans="15:15">
      <c r="O1819" s="41" t="str">
        <f t="shared" si="28"/>
        <v/>
      </c>
    </row>
    <row r="1820" spans="15:15">
      <c r="O1820" s="41" t="str">
        <f t="shared" si="28"/>
        <v/>
      </c>
    </row>
    <row r="1821" spans="15:15">
      <c r="O1821" s="41" t="str">
        <f t="shared" si="28"/>
        <v/>
      </c>
    </row>
    <row r="1822" spans="15:15">
      <c r="O1822" s="41" t="str">
        <f t="shared" si="28"/>
        <v/>
      </c>
    </row>
    <row r="1823" spans="15:15">
      <c r="O1823" s="41" t="str">
        <f t="shared" si="28"/>
        <v/>
      </c>
    </row>
    <row r="1824" spans="15:15">
      <c r="O1824" s="41" t="str">
        <f t="shared" si="28"/>
        <v/>
      </c>
    </row>
    <row r="1825" spans="15:15">
      <c r="O1825" s="41" t="str">
        <f t="shared" si="28"/>
        <v/>
      </c>
    </row>
    <row r="1826" spans="15:15">
      <c r="O1826" s="41" t="str">
        <f t="shared" si="28"/>
        <v/>
      </c>
    </row>
    <row r="1827" spans="15:15">
      <c r="O1827" s="41" t="str">
        <f t="shared" si="28"/>
        <v/>
      </c>
    </row>
    <row r="1828" spans="15:15">
      <c r="O1828" s="41" t="str">
        <f t="shared" si="28"/>
        <v/>
      </c>
    </row>
    <row r="1829" spans="15:15">
      <c r="O1829" s="41" t="str">
        <f t="shared" si="28"/>
        <v/>
      </c>
    </row>
    <row r="1830" spans="15:15">
      <c r="O1830" s="41" t="str">
        <f t="shared" si="28"/>
        <v/>
      </c>
    </row>
    <row r="1831" spans="15:15">
      <c r="O1831" s="41" t="str">
        <f t="shared" si="28"/>
        <v/>
      </c>
    </row>
    <row r="1832" spans="15:15">
      <c r="O1832" s="41" t="str">
        <f t="shared" si="28"/>
        <v/>
      </c>
    </row>
    <row r="1833" spans="15:15">
      <c r="O1833" s="41" t="str">
        <f t="shared" si="28"/>
        <v/>
      </c>
    </row>
    <row r="1834" spans="15:15">
      <c r="O1834" s="41" t="str">
        <f t="shared" si="28"/>
        <v/>
      </c>
    </row>
    <row r="1835" spans="15:15">
      <c r="O1835" s="41" t="str">
        <f t="shared" si="28"/>
        <v/>
      </c>
    </row>
    <row r="1836" spans="15:15">
      <c r="O1836" s="41" t="str">
        <f t="shared" si="28"/>
        <v/>
      </c>
    </row>
    <row r="1837" spans="15:15">
      <c r="O1837" s="41" t="str">
        <f t="shared" si="28"/>
        <v/>
      </c>
    </row>
    <row r="1838" spans="15:15">
      <c r="O1838" s="41" t="str">
        <f t="shared" si="28"/>
        <v/>
      </c>
    </row>
    <row r="1839" spans="15:15">
      <c r="O1839" s="41" t="str">
        <f t="shared" si="28"/>
        <v/>
      </c>
    </row>
    <row r="1840" spans="15:15">
      <c r="O1840" s="41" t="str">
        <f t="shared" si="28"/>
        <v/>
      </c>
    </row>
    <row r="1841" spans="15:15">
      <c r="O1841" s="41" t="str">
        <f t="shared" si="28"/>
        <v/>
      </c>
    </row>
    <row r="1842" spans="15:15">
      <c r="O1842" s="41" t="str">
        <f t="shared" si="28"/>
        <v/>
      </c>
    </row>
    <row r="1843" spans="15:15">
      <c r="O1843" s="41" t="str">
        <f t="shared" si="28"/>
        <v/>
      </c>
    </row>
    <row r="1844" spans="15:15">
      <c r="O1844" s="41" t="str">
        <f t="shared" si="28"/>
        <v/>
      </c>
    </row>
    <row r="1845" spans="15:15">
      <c r="O1845" s="41" t="str">
        <f t="shared" si="28"/>
        <v/>
      </c>
    </row>
    <row r="1846" spans="15:15">
      <c r="O1846" s="41" t="str">
        <f t="shared" si="28"/>
        <v/>
      </c>
    </row>
    <row r="1847" spans="15:15">
      <c r="O1847" s="41" t="str">
        <f t="shared" si="28"/>
        <v/>
      </c>
    </row>
    <row r="1848" spans="15:15">
      <c r="O1848" s="41" t="str">
        <f t="shared" si="28"/>
        <v/>
      </c>
    </row>
    <row r="1849" spans="15:15">
      <c r="O1849" s="41" t="str">
        <f t="shared" si="28"/>
        <v/>
      </c>
    </row>
    <row r="1850" spans="15:15">
      <c r="O1850" s="41" t="str">
        <f t="shared" si="28"/>
        <v/>
      </c>
    </row>
    <row r="1851" spans="15:15">
      <c r="O1851" s="41" t="str">
        <f t="shared" si="28"/>
        <v/>
      </c>
    </row>
    <row r="1852" spans="15:15">
      <c r="O1852" s="41" t="str">
        <f t="shared" si="28"/>
        <v/>
      </c>
    </row>
    <row r="1853" spans="15:15">
      <c r="O1853" s="41" t="str">
        <f t="shared" si="28"/>
        <v/>
      </c>
    </row>
    <row r="1854" spans="15:15">
      <c r="O1854" s="41" t="str">
        <f t="shared" si="28"/>
        <v/>
      </c>
    </row>
    <row r="1855" spans="15:15">
      <c r="O1855" s="41" t="str">
        <f t="shared" si="28"/>
        <v/>
      </c>
    </row>
    <row r="1856" spans="15:15">
      <c r="O1856" s="41" t="str">
        <f t="shared" si="28"/>
        <v/>
      </c>
    </row>
    <row r="1857" spans="15:15">
      <c r="O1857" s="41" t="str">
        <f t="shared" si="28"/>
        <v/>
      </c>
    </row>
    <row r="1858" spans="15:15">
      <c r="O1858" s="41" t="str">
        <f t="shared" ref="O1858:O1921" si="29">IF(D1858&gt;0,SUMIFS(M:M,A:A,A1858,D:D,"&gt;0",L:L,L1858),"")</f>
        <v/>
      </c>
    </row>
    <row r="1859" spans="15:15">
      <c r="O1859" s="41" t="str">
        <f t="shared" si="29"/>
        <v/>
      </c>
    </row>
    <row r="1860" spans="15:15">
      <c r="O1860" s="41" t="str">
        <f t="shared" si="29"/>
        <v/>
      </c>
    </row>
    <row r="1861" spans="15:15">
      <c r="O1861" s="41" t="str">
        <f t="shared" si="29"/>
        <v/>
      </c>
    </row>
    <row r="1862" spans="15:15">
      <c r="O1862" s="41" t="str">
        <f t="shared" si="29"/>
        <v/>
      </c>
    </row>
    <row r="1863" spans="15:15">
      <c r="O1863" s="41" t="str">
        <f t="shared" si="29"/>
        <v/>
      </c>
    </row>
    <row r="1864" spans="15:15">
      <c r="O1864" s="41" t="str">
        <f t="shared" si="29"/>
        <v/>
      </c>
    </row>
    <row r="1865" spans="15:15">
      <c r="O1865" s="41" t="str">
        <f t="shared" si="29"/>
        <v/>
      </c>
    </row>
    <row r="1866" spans="15:15">
      <c r="O1866" s="41" t="str">
        <f t="shared" si="29"/>
        <v/>
      </c>
    </row>
    <row r="1867" spans="15:15">
      <c r="O1867" s="41" t="str">
        <f t="shared" si="29"/>
        <v/>
      </c>
    </row>
    <row r="1868" spans="15:15">
      <c r="O1868" s="41" t="str">
        <f t="shared" si="29"/>
        <v/>
      </c>
    </row>
    <row r="1869" spans="15:15">
      <c r="O1869" s="41" t="str">
        <f t="shared" si="29"/>
        <v/>
      </c>
    </row>
    <row r="1870" spans="15:15">
      <c r="O1870" s="41" t="str">
        <f t="shared" si="29"/>
        <v/>
      </c>
    </row>
    <row r="1871" spans="15:15">
      <c r="O1871" s="41" t="str">
        <f t="shared" si="29"/>
        <v/>
      </c>
    </row>
    <row r="1872" spans="15:15">
      <c r="O1872" s="41" t="str">
        <f t="shared" si="29"/>
        <v/>
      </c>
    </row>
    <row r="1873" spans="15:15">
      <c r="O1873" s="41" t="str">
        <f t="shared" si="29"/>
        <v/>
      </c>
    </row>
    <row r="1874" spans="15:15">
      <c r="O1874" s="41" t="str">
        <f t="shared" si="29"/>
        <v/>
      </c>
    </row>
    <row r="1875" spans="15:15">
      <c r="O1875" s="41" t="str">
        <f t="shared" si="29"/>
        <v/>
      </c>
    </row>
    <row r="1876" spans="15:15">
      <c r="O1876" s="41" t="str">
        <f t="shared" si="29"/>
        <v/>
      </c>
    </row>
    <row r="1877" spans="15:15">
      <c r="O1877" s="41" t="str">
        <f t="shared" si="29"/>
        <v/>
      </c>
    </row>
    <row r="1878" spans="15:15">
      <c r="O1878" s="41" t="str">
        <f t="shared" si="29"/>
        <v/>
      </c>
    </row>
    <row r="1879" spans="15:15">
      <c r="O1879" s="41" t="str">
        <f t="shared" si="29"/>
        <v/>
      </c>
    </row>
    <row r="1880" spans="15:15">
      <c r="O1880" s="41" t="str">
        <f t="shared" si="29"/>
        <v/>
      </c>
    </row>
    <row r="1881" spans="15:15">
      <c r="O1881" s="41" t="str">
        <f t="shared" si="29"/>
        <v/>
      </c>
    </row>
    <row r="1882" spans="15:15">
      <c r="O1882" s="41" t="str">
        <f t="shared" si="29"/>
        <v/>
      </c>
    </row>
    <row r="1883" spans="15:15">
      <c r="O1883" s="41" t="str">
        <f t="shared" si="29"/>
        <v/>
      </c>
    </row>
    <row r="1884" spans="15:15">
      <c r="O1884" s="41" t="str">
        <f t="shared" si="29"/>
        <v/>
      </c>
    </row>
    <row r="1885" spans="15:15">
      <c r="O1885" s="41" t="str">
        <f t="shared" si="29"/>
        <v/>
      </c>
    </row>
    <row r="1886" spans="15:15">
      <c r="O1886" s="41" t="str">
        <f t="shared" si="29"/>
        <v/>
      </c>
    </row>
    <row r="1887" spans="15:15">
      <c r="O1887" s="41" t="str">
        <f t="shared" si="29"/>
        <v/>
      </c>
    </row>
    <row r="1888" spans="15:15">
      <c r="O1888" s="41" t="str">
        <f t="shared" si="29"/>
        <v/>
      </c>
    </row>
    <row r="1889" spans="15:15">
      <c r="O1889" s="41" t="str">
        <f t="shared" si="29"/>
        <v/>
      </c>
    </row>
    <row r="1890" spans="15:15">
      <c r="O1890" s="41" t="str">
        <f t="shared" si="29"/>
        <v/>
      </c>
    </row>
    <row r="1891" spans="15:15">
      <c r="O1891" s="41" t="str">
        <f t="shared" si="29"/>
        <v/>
      </c>
    </row>
    <row r="1892" spans="15:15">
      <c r="O1892" s="41" t="str">
        <f t="shared" si="29"/>
        <v/>
      </c>
    </row>
    <row r="1893" spans="15:15">
      <c r="O1893" s="41" t="str">
        <f t="shared" si="29"/>
        <v/>
      </c>
    </row>
    <row r="1894" spans="15:15">
      <c r="O1894" s="41" t="str">
        <f t="shared" si="29"/>
        <v/>
      </c>
    </row>
    <row r="1895" spans="15:15">
      <c r="O1895" s="41" t="str">
        <f t="shared" si="29"/>
        <v/>
      </c>
    </row>
    <row r="1896" spans="15:15">
      <c r="O1896" s="41" t="str">
        <f t="shared" si="29"/>
        <v/>
      </c>
    </row>
    <row r="1897" spans="15:15">
      <c r="O1897" s="41" t="str">
        <f t="shared" si="29"/>
        <v/>
      </c>
    </row>
    <row r="1898" spans="15:15">
      <c r="O1898" s="41" t="str">
        <f t="shared" si="29"/>
        <v/>
      </c>
    </row>
    <row r="1899" spans="15:15">
      <c r="O1899" s="41" t="str">
        <f t="shared" si="29"/>
        <v/>
      </c>
    </row>
    <row r="1900" spans="15:15">
      <c r="O1900" s="41" t="str">
        <f t="shared" si="29"/>
        <v/>
      </c>
    </row>
    <row r="1901" spans="15:15">
      <c r="O1901" s="41" t="str">
        <f t="shared" si="29"/>
        <v/>
      </c>
    </row>
    <row r="1902" spans="15:15">
      <c r="O1902" s="41" t="str">
        <f t="shared" si="29"/>
        <v/>
      </c>
    </row>
    <row r="1903" spans="15:15">
      <c r="O1903" s="41" t="str">
        <f t="shared" si="29"/>
        <v/>
      </c>
    </row>
    <row r="1904" spans="15:15">
      <c r="O1904" s="41" t="str">
        <f t="shared" si="29"/>
        <v/>
      </c>
    </row>
    <row r="1905" spans="15:15">
      <c r="O1905" s="41" t="str">
        <f t="shared" si="29"/>
        <v/>
      </c>
    </row>
    <row r="1906" spans="15:15">
      <c r="O1906" s="41" t="str">
        <f t="shared" si="29"/>
        <v/>
      </c>
    </row>
    <row r="1907" spans="15:15">
      <c r="O1907" s="41" t="str">
        <f t="shared" si="29"/>
        <v/>
      </c>
    </row>
    <row r="1908" spans="15:15">
      <c r="O1908" s="41" t="str">
        <f t="shared" si="29"/>
        <v/>
      </c>
    </row>
    <row r="1909" spans="15:15">
      <c r="O1909" s="41" t="str">
        <f t="shared" si="29"/>
        <v/>
      </c>
    </row>
    <row r="1910" spans="15:15">
      <c r="O1910" s="41" t="str">
        <f t="shared" si="29"/>
        <v/>
      </c>
    </row>
    <row r="1911" spans="15:15">
      <c r="O1911" s="41" t="str">
        <f t="shared" si="29"/>
        <v/>
      </c>
    </row>
    <row r="1912" spans="15:15">
      <c r="O1912" s="41" t="str">
        <f t="shared" si="29"/>
        <v/>
      </c>
    </row>
    <row r="1913" spans="15:15">
      <c r="O1913" s="41" t="str">
        <f t="shared" si="29"/>
        <v/>
      </c>
    </row>
    <row r="1914" spans="15:15">
      <c r="O1914" s="41" t="str">
        <f t="shared" si="29"/>
        <v/>
      </c>
    </row>
    <row r="1915" spans="15:15">
      <c r="O1915" s="41" t="str">
        <f t="shared" si="29"/>
        <v/>
      </c>
    </row>
    <row r="1916" spans="15:15">
      <c r="O1916" s="41" t="str">
        <f t="shared" si="29"/>
        <v/>
      </c>
    </row>
    <row r="1917" spans="15:15">
      <c r="O1917" s="41" t="str">
        <f t="shared" si="29"/>
        <v/>
      </c>
    </row>
    <row r="1918" spans="15:15">
      <c r="O1918" s="41" t="str">
        <f t="shared" si="29"/>
        <v/>
      </c>
    </row>
    <row r="1919" spans="15:15">
      <c r="O1919" s="41" t="str">
        <f t="shared" si="29"/>
        <v/>
      </c>
    </row>
    <row r="1920" spans="15:15">
      <c r="O1920" s="41" t="str">
        <f t="shared" si="29"/>
        <v/>
      </c>
    </row>
    <row r="1921" spans="15:15">
      <c r="O1921" s="41" t="str">
        <f t="shared" si="29"/>
        <v/>
      </c>
    </row>
    <row r="1922" spans="15:15">
      <c r="O1922" s="41" t="str">
        <f t="shared" ref="O1922:O1985" si="30">IF(D1922&gt;0,SUMIFS(M:M,A:A,A1922,D:D,"&gt;0",L:L,L1922),"")</f>
        <v/>
      </c>
    </row>
    <row r="1923" spans="15:15">
      <c r="O1923" s="41" t="str">
        <f t="shared" si="30"/>
        <v/>
      </c>
    </row>
    <row r="1924" spans="15:15">
      <c r="O1924" s="41" t="str">
        <f t="shared" si="30"/>
        <v/>
      </c>
    </row>
    <row r="1925" spans="15:15">
      <c r="O1925" s="41" t="str">
        <f t="shared" si="30"/>
        <v/>
      </c>
    </row>
    <row r="1926" spans="15:15">
      <c r="O1926" s="41" t="str">
        <f t="shared" si="30"/>
        <v/>
      </c>
    </row>
    <row r="1927" spans="15:15">
      <c r="O1927" s="41" t="str">
        <f t="shared" si="30"/>
        <v/>
      </c>
    </row>
    <row r="1928" spans="15:15">
      <c r="O1928" s="41" t="str">
        <f t="shared" si="30"/>
        <v/>
      </c>
    </row>
    <row r="1929" spans="15:15">
      <c r="O1929" s="41" t="str">
        <f t="shared" si="30"/>
        <v/>
      </c>
    </row>
    <row r="1930" spans="15:15">
      <c r="O1930" s="41" t="str">
        <f t="shared" si="30"/>
        <v/>
      </c>
    </row>
    <row r="1931" spans="15:15">
      <c r="O1931" s="41" t="str">
        <f t="shared" si="30"/>
        <v/>
      </c>
    </row>
    <row r="1932" spans="15:15">
      <c r="O1932" s="41" t="str">
        <f t="shared" si="30"/>
        <v/>
      </c>
    </row>
    <row r="1933" spans="15:15">
      <c r="O1933" s="41" t="str">
        <f t="shared" si="30"/>
        <v/>
      </c>
    </row>
    <row r="1934" spans="15:15">
      <c r="O1934" s="41" t="str">
        <f t="shared" si="30"/>
        <v/>
      </c>
    </row>
    <row r="1935" spans="15:15">
      <c r="O1935" s="41" t="str">
        <f t="shared" si="30"/>
        <v/>
      </c>
    </row>
    <row r="1936" spans="15:15">
      <c r="O1936" s="41" t="str">
        <f t="shared" si="30"/>
        <v/>
      </c>
    </row>
    <row r="1937" spans="15:15">
      <c r="O1937" s="41" t="str">
        <f t="shared" si="30"/>
        <v/>
      </c>
    </row>
    <row r="1938" spans="15:15">
      <c r="O1938" s="41" t="str">
        <f t="shared" si="30"/>
        <v/>
      </c>
    </row>
    <row r="1939" spans="15:15">
      <c r="O1939" s="41" t="str">
        <f t="shared" si="30"/>
        <v/>
      </c>
    </row>
    <row r="1940" spans="15:15">
      <c r="O1940" s="41" t="str">
        <f t="shared" si="30"/>
        <v/>
      </c>
    </row>
    <row r="1941" spans="15:15">
      <c r="O1941" s="41" t="str">
        <f t="shared" si="30"/>
        <v/>
      </c>
    </row>
    <row r="1942" spans="15:15">
      <c r="O1942" s="41" t="str">
        <f t="shared" si="30"/>
        <v/>
      </c>
    </row>
    <row r="1943" spans="15:15">
      <c r="O1943" s="41" t="str">
        <f t="shared" si="30"/>
        <v/>
      </c>
    </row>
    <row r="1944" spans="15:15">
      <c r="O1944" s="41" t="str">
        <f t="shared" si="30"/>
        <v/>
      </c>
    </row>
    <row r="1945" spans="15:15">
      <c r="O1945" s="41" t="str">
        <f t="shared" si="30"/>
        <v/>
      </c>
    </row>
    <row r="1946" spans="15:15">
      <c r="O1946" s="41" t="str">
        <f t="shared" si="30"/>
        <v/>
      </c>
    </row>
    <row r="1947" spans="15:15">
      <c r="O1947" s="41" t="str">
        <f t="shared" si="30"/>
        <v/>
      </c>
    </row>
    <row r="1948" spans="15:15">
      <c r="O1948" s="41" t="str">
        <f t="shared" si="30"/>
        <v/>
      </c>
    </row>
    <row r="1949" spans="15:15">
      <c r="O1949" s="41" t="str">
        <f t="shared" si="30"/>
        <v/>
      </c>
    </row>
    <row r="1950" spans="15:15">
      <c r="O1950" s="41" t="str">
        <f t="shared" si="30"/>
        <v/>
      </c>
    </row>
    <row r="1951" spans="15:15">
      <c r="O1951" s="41" t="str">
        <f t="shared" si="30"/>
        <v/>
      </c>
    </row>
    <row r="1952" spans="15:15">
      <c r="O1952" s="41" t="str">
        <f t="shared" si="30"/>
        <v/>
      </c>
    </row>
    <row r="1953" spans="15:15">
      <c r="O1953" s="41" t="str">
        <f t="shared" si="30"/>
        <v/>
      </c>
    </row>
    <row r="1954" spans="15:15">
      <c r="O1954" s="41" t="str">
        <f t="shared" si="30"/>
        <v/>
      </c>
    </row>
    <row r="1955" spans="15:15">
      <c r="O1955" s="41" t="str">
        <f t="shared" si="30"/>
        <v/>
      </c>
    </row>
    <row r="1956" spans="15:15">
      <c r="O1956" s="41" t="str">
        <f t="shared" si="30"/>
        <v/>
      </c>
    </row>
    <row r="1957" spans="15:15">
      <c r="O1957" s="41" t="str">
        <f t="shared" si="30"/>
        <v/>
      </c>
    </row>
    <row r="1958" spans="15:15">
      <c r="O1958" s="41" t="str">
        <f t="shared" si="30"/>
        <v/>
      </c>
    </row>
    <row r="1959" spans="15:15">
      <c r="O1959" s="41" t="str">
        <f t="shared" si="30"/>
        <v/>
      </c>
    </row>
    <row r="1960" spans="15:15">
      <c r="O1960" s="41" t="str">
        <f t="shared" si="30"/>
        <v/>
      </c>
    </row>
    <row r="1961" spans="15:15">
      <c r="O1961" s="41" t="str">
        <f t="shared" si="30"/>
        <v/>
      </c>
    </row>
    <row r="1962" spans="15:15">
      <c r="O1962" s="41" t="str">
        <f t="shared" si="30"/>
        <v/>
      </c>
    </row>
    <row r="1963" spans="15:15">
      <c r="O1963" s="41" t="str">
        <f t="shared" si="30"/>
        <v/>
      </c>
    </row>
    <row r="1964" spans="15:15">
      <c r="O1964" s="41" t="str">
        <f t="shared" si="30"/>
        <v/>
      </c>
    </row>
    <row r="1965" spans="15:15">
      <c r="O1965" s="41" t="str">
        <f t="shared" si="30"/>
        <v/>
      </c>
    </row>
    <row r="1966" spans="15:15">
      <c r="O1966" s="41" t="str">
        <f t="shared" si="30"/>
        <v/>
      </c>
    </row>
    <row r="1967" spans="15:15">
      <c r="O1967" s="41" t="str">
        <f t="shared" si="30"/>
        <v/>
      </c>
    </row>
    <row r="1968" spans="15:15">
      <c r="O1968" s="41" t="str">
        <f t="shared" si="30"/>
        <v/>
      </c>
    </row>
    <row r="1969" spans="15:15">
      <c r="O1969" s="41" t="str">
        <f t="shared" si="30"/>
        <v/>
      </c>
    </row>
    <row r="1970" spans="15:15">
      <c r="O1970" s="41" t="str">
        <f t="shared" si="30"/>
        <v/>
      </c>
    </row>
    <row r="1971" spans="15:15">
      <c r="O1971" s="41" t="str">
        <f t="shared" si="30"/>
        <v/>
      </c>
    </row>
    <row r="1972" spans="15:15">
      <c r="O1972" s="41" t="str">
        <f t="shared" si="30"/>
        <v/>
      </c>
    </row>
    <row r="1973" spans="15:15">
      <c r="O1973" s="41" t="str">
        <f t="shared" si="30"/>
        <v/>
      </c>
    </row>
    <row r="1974" spans="15:15">
      <c r="O1974" s="41" t="str">
        <f t="shared" si="30"/>
        <v/>
      </c>
    </row>
    <row r="1975" spans="15:15">
      <c r="O1975" s="41" t="str">
        <f t="shared" si="30"/>
        <v/>
      </c>
    </row>
    <row r="1976" spans="15:15">
      <c r="O1976" s="41" t="str">
        <f t="shared" si="30"/>
        <v/>
      </c>
    </row>
    <row r="1977" spans="15:15">
      <c r="O1977" s="41" t="str">
        <f t="shared" si="30"/>
        <v/>
      </c>
    </row>
    <row r="1978" spans="15:15">
      <c r="O1978" s="41" t="str">
        <f t="shared" si="30"/>
        <v/>
      </c>
    </row>
    <row r="1979" spans="15:15">
      <c r="O1979" s="41" t="str">
        <f t="shared" si="30"/>
        <v/>
      </c>
    </row>
    <row r="1980" spans="15:15">
      <c r="O1980" s="41" t="str">
        <f t="shared" si="30"/>
        <v/>
      </c>
    </row>
    <row r="1981" spans="15:15">
      <c r="O1981" s="41" t="str">
        <f t="shared" si="30"/>
        <v/>
      </c>
    </row>
    <row r="1982" spans="15:15">
      <c r="O1982" s="41" t="str">
        <f t="shared" si="30"/>
        <v/>
      </c>
    </row>
    <row r="1983" spans="15:15">
      <c r="O1983" s="41" t="str">
        <f t="shared" si="30"/>
        <v/>
      </c>
    </row>
    <row r="1984" spans="15:15">
      <c r="O1984" s="41" t="str">
        <f t="shared" si="30"/>
        <v/>
      </c>
    </row>
    <row r="1985" spans="15:15">
      <c r="O1985" s="41" t="str">
        <f t="shared" si="30"/>
        <v/>
      </c>
    </row>
    <row r="1986" spans="15:15">
      <c r="O1986" s="41" t="str">
        <f t="shared" ref="O1986:O2049" si="31">IF(D1986&gt;0,SUMIFS(M:M,A:A,A1986,D:D,"&gt;0",L:L,L1986),"")</f>
        <v/>
      </c>
    </row>
    <row r="1987" spans="15:15">
      <c r="O1987" s="41" t="str">
        <f t="shared" si="31"/>
        <v/>
      </c>
    </row>
    <row r="1988" spans="15:15">
      <c r="O1988" s="41" t="str">
        <f t="shared" si="31"/>
        <v/>
      </c>
    </row>
    <row r="1989" spans="15:15">
      <c r="O1989" s="41" t="str">
        <f t="shared" si="31"/>
        <v/>
      </c>
    </row>
    <row r="1990" spans="15:15">
      <c r="O1990" s="41" t="str">
        <f t="shared" si="31"/>
        <v/>
      </c>
    </row>
    <row r="1991" spans="15:15">
      <c r="O1991" s="41" t="str">
        <f t="shared" si="31"/>
        <v/>
      </c>
    </row>
    <row r="1992" spans="15:15">
      <c r="O1992" s="41" t="str">
        <f t="shared" si="31"/>
        <v/>
      </c>
    </row>
    <row r="1993" spans="15:15">
      <c r="O1993" s="41" t="str">
        <f t="shared" si="31"/>
        <v/>
      </c>
    </row>
    <row r="1994" spans="15:15">
      <c r="O1994" s="41" t="str">
        <f t="shared" si="31"/>
        <v/>
      </c>
    </row>
    <row r="1995" spans="15:15">
      <c r="O1995" s="41" t="str">
        <f t="shared" si="31"/>
        <v/>
      </c>
    </row>
    <row r="1996" spans="15:15">
      <c r="O1996" s="41" t="str">
        <f t="shared" si="31"/>
        <v/>
      </c>
    </row>
    <row r="1997" spans="15:15">
      <c r="O1997" s="41" t="str">
        <f t="shared" si="31"/>
        <v/>
      </c>
    </row>
    <row r="1998" spans="15:15">
      <c r="O1998" s="41" t="str">
        <f t="shared" si="31"/>
        <v/>
      </c>
    </row>
    <row r="1999" spans="15:15">
      <c r="O1999" s="41" t="str">
        <f t="shared" si="31"/>
        <v/>
      </c>
    </row>
    <row r="2000" spans="15:15">
      <c r="O2000" s="41" t="str">
        <f t="shared" si="31"/>
        <v/>
      </c>
    </row>
    <row r="2001" spans="15:15">
      <c r="O2001" s="41" t="str">
        <f t="shared" si="31"/>
        <v/>
      </c>
    </row>
    <row r="2002" spans="15:15">
      <c r="O2002" s="41" t="str">
        <f t="shared" si="31"/>
        <v/>
      </c>
    </row>
    <row r="2003" spans="15:15">
      <c r="O2003" s="41" t="str">
        <f t="shared" si="31"/>
        <v/>
      </c>
    </row>
    <row r="2004" spans="15:15">
      <c r="O2004" s="41" t="str">
        <f t="shared" si="31"/>
        <v/>
      </c>
    </row>
    <row r="2005" spans="15:15">
      <c r="O2005" s="41" t="str">
        <f t="shared" si="31"/>
        <v/>
      </c>
    </row>
    <row r="2006" spans="15:15">
      <c r="O2006" s="41" t="str">
        <f t="shared" si="31"/>
        <v/>
      </c>
    </row>
    <row r="2007" spans="15:15">
      <c r="O2007" s="41" t="str">
        <f t="shared" si="31"/>
        <v/>
      </c>
    </row>
    <row r="2008" spans="15:15">
      <c r="O2008" s="41" t="str">
        <f t="shared" si="31"/>
        <v/>
      </c>
    </row>
    <row r="2009" spans="15:15">
      <c r="O2009" s="41" t="str">
        <f t="shared" si="31"/>
        <v/>
      </c>
    </row>
    <row r="2010" spans="15:15">
      <c r="O2010" s="41" t="str">
        <f t="shared" si="31"/>
        <v/>
      </c>
    </row>
    <row r="2011" spans="15:15">
      <c r="O2011" s="41" t="str">
        <f t="shared" si="31"/>
        <v/>
      </c>
    </row>
    <row r="2012" spans="15:15">
      <c r="O2012" s="41" t="str">
        <f t="shared" si="31"/>
        <v/>
      </c>
    </row>
    <row r="2013" spans="15:15">
      <c r="O2013" s="41" t="str">
        <f t="shared" si="31"/>
        <v/>
      </c>
    </row>
    <row r="2014" spans="15:15">
      <c r="O2014" s="41" t="str">
        <f t="shared" si="31"/>
        <v/>
      </c>
    </row>
    <row r="2015" spans="15:15">
      <c r="O2015" s="41" t="str">
        <f t="shared" si="31"/>
        <v/>
      </c>
    </row>
    <row r="2016" spans="15:15">
      <c r="O2016" s="41" t="str">
        <f t="shared" si="31"/>
        <v/>
      </c>
    </row>
    <row r="2017" spans="15:15">
      <c r="O2017" s="41" t="str">
        <f t="shared" si="31"/>
        <v/>
      </c>
    </row>
    <row r="2018" spans="15:15">
      <c r="O2018" s="41" t="str">
        <f t="shared" si="31"/>
        <v/>
      </c>
    </row>
    <row r="2019" spans="15:15">
      <c r="O2019" s="41" t="str">
        <f t="shared" si="31"/>
        <v/>
      </c>
    </row>
    <row r="2020" spans="15:15">
      <c r="O2020" s="41" t="str">
        <f t="shared" si="31"/>
        <v/>
      </c>
    </row>
    <row r="2021" spans="15:15">
      <c r="O2021" s="41" t="str">
        <f t="shared" si="31"/>
        <v/>
      </c>
    </row>
    <row r="2022" spans="15:15">
      <c r="O2022" s="41" t="str">
        <f t="shared" si="31"/>
        <v/>
      </c>
    </row>
    <row r="2023" spans="15:15">
      <c r="O2023" s="41" t="str">
        <f t="shared" si="31"/>
        <v/>
      </c>
    </row>
    <row r="2024" spans="15:15">
      <c r="O2024" s="41" t="str">
        <f t="shared" si="31"/>
        <v/>
      </c>
    </row>
    <row r="2025" spans="15:15">
      <c r="O2025" s="41" t="str">
        <f t="shared" si="31"/>
        <v/>
      </c>
    </row>
    <row r="2026" spans="15:15">
      <c r="O2026" s="41" t="str">
        <f t="shared" si="31"/>
        <v/>
      </c>
    </row>
    <row r="2027" spans="15:15">
      <c r="O2027" s="41" t="str">
        <f t="shared" si="31"/>
        <v/>
      </c>
    </row>
    <row r="2028" spans="15:15">
      <c r="O2028" s="41" t="str">
        <f t="shared" si="31"/>
        <v/>
      </c>
    </row>
    <row r="2029" spans="15:15">
      <c r="O2029" s="41" t="str">
        <f t="shared" si="31"/>
        <v/>
      </c>
    </row>
    <row r="2030" spans="15:15">
      <c r="O2030" s="41" t="str">
        <f t="shared" si="31"/>
        <v/>
      </c>
    </row>
    <row r="2031" spans="15:15">
      <c r="O2031" s="41" t="str">
        <f t="shared" si="31"/>
        <v/>
      </c>
    </row>
    <row r="2032" spans="15:15">
      <c r="O2032" s="41" t="str">
        <f t="shared" si="31"/>
        <v/>
      </c>
    </row>
    <row r="2033" spans="15:15">
      <c r="O2033" s="41" t="str">
        <f t="shared" si="31"/>
        <v/>
      </c>
    </row>
    <row r="2034" spans="15:15">
      <c r="O2034" s="41" t="str">
        <f t="shared" si="31"/>
        <v/>
      </c>
    </row>
    <row r="2035" spans="15:15">
      <c r="O2035" s="41" t="str">
        <f t="shared" si="31"/>
        <v/>
      </c>
    </row>
    <row r="2036" spans="15:15">
      <c r="O2036" s="41" t="str">
        <f t="shared" si="31"/>
        <v/>
      </c>
    </row>
    <row r="2037" spans="15:15">
      <c r="O2037" s="41" t="str">
        <f t="shared" si="31"/>
        <v/>
      </c>
    </row>
    <row r="2038" spans="15:15">
      <c r="O2038" s="41" t="str">
        <f t="shared" si="31"/>
        <v/>
      </c>
    </row>
    <row r="2039" spans="15:15">
      <c r="O2039" s="41" t="str">
        <f t="shared" si="31"/>
        <v/>
      </c>
    </row>
    <row r="2040" spans="15:15">
      <c r="O2040" s="41" t="str">
        <f t="shared" si="31"/>
        <v/>
      </c>
    </row>
    <row r="2041" spans="15:15">
      <c r="O2041" s="41" t="str">
        <f t="shared" si="31"/>
        <v/>
      </c>
    </row>
    <row r="2042" spans="15:15">
      <c r="O2042" s="41" t="str">
        <f t="shared" si="31"/>
        <v/>
      </c>
    </row>
    <row r="2043" spans="15:15">
      <c r="O2043" s="41" t="str">
        <f t="shared" si="31"/>
        <v/>
      </c>
    </row>
    <row r="2044" spans="15:15">
      <c r="O2044" s="41" t="str">
        <f t="shared" si="31"/>
        <v/>
      </c>
    </row>
    <row r="2045" spans="15:15">
      <c r="O2045" s="41" t="str">
        <f t="shared" si="31"/>
        <v/>
      </c>
    </row>
    <row r="2046" spans="15:15">
      <c r="O2046" s="41" t="str">
        <f t="shared" si="31"/>
        <v/>
      </c>
    </row>
    <row r="2047" spans="15:15">
      <c r="O2047" s="41" t="str">
        <f t="shared" si="31"/>
        <v/>
      </c>
    </row>
    <row r="2048" spans="15:15">
      <c r="O2048" s="41" t="str">
        <f t="shared" si="31"/>
        <v/>
      </c>
    </row>
    <row r="2049" spans="15:15">
      <c r="O2049" s="41" t="str">
        <f t="shared" si="31"/>
        <v/>
      </c>
    </row>
    <row r="2050" spans="15:15">
      <c r="O2050" s="41" t="str">
        <f t="shared" ref="O2050:O2113" si="32">IF(D2050&gt;0,SUMIFS(M:M,A:A,A2050,D:D,"&gt;0",L:L,L2050),"")</f>
        <v/>
      </c>
    </row>
    <row r="2051" spans="15:15">
      <c r="O2051" s="41" t="str">
        <f t="shared" si="32"/>
        <v/>
      </c>
    </row>
    <row r="2052" spans="15:15">
      <c r="O2052" s="41" t="str">
        <f t="shared" si="32"/>
        <v/>
      </c>
    </row>
    <row r="2053" spans="15:15">
      <c r="O2053" s="41" t="str">
        <f t="shared" si="32"/>
        <v/>
      </c>
    </row>
    <row r="2054" spans="15:15">
      <c r="O2054" s="41" t="str">
        <f t="shared" si="32"/>
        <v/>
      </c>
    </row>
    <row r="2055" spans="15:15">
      <c r="O2055" s="41" t="str">
        <f t="shared" si="32"/>
        <v/>
      </c>
    </row>
    <row r="2056" spans="15:15">
      <c r="O2056" s="41" t="str">
        <f t="shared" si="32"/>
        <v/>
      </c>
    </row>
    <row r="2057" spans="15:15">
      <c r="O2057" s="41" t="str">
        <f t="shared" si="32"/>
        <v/>
      </c>
    </row>
    <row r="2058" spans="15:15">
      <c r="O2058" s="41" t="str">
        <f t="shared" si="32"/>
        <v/>
      </c>
    </row>
    <row r="2059" spans="15:15">
      <c r="O2059" s="41" t="str">
        <f t="shared" si="32"/>
        <v/>
      </c>
    </row>
    <row r="2060" spans="15:15">
      <c r="O2060" s="41" t="str">
        <f t="shared" si="32"/>
        <v/>
      </c>
    </row>
    <row r="2061" spans="15:15">
      <c r="O2061" s="41" t="str">
        <f t="shared" si="32"/>
        <v/>
      </c>
    </row>
    <row r="2062" spans="15:15">
      <c r="O2062" s="41" t="str">
        <f t="shared" si="32"/>
        <v/>
      </c>
    </row>
    <row r="2063" spans="15:15">
      <c r="O2063" s="41" t="str">
        <f t="shared" si="32"/>
        <v/>
      </c>
    </row>
    <row r="2064" spans="15:15">
      <c r="O2064" s="41" t="str">
        <f t="shared" si="32"/>
        <v/>
      </c>
    </row>
    <row r="2065" spans="15:15">
      <c r="O2065" s="41" t="str">
        <f t="shared" si="32"/>
        <v/>
      </c>
    </row>
    <row r="2066" spans="15:15">
      <c r="O2066" s="41" t="str">
        <f t="shared" si="32"/>
        <v/>
      </c>
    </row>
    <row r="2067" spans="15:15">
      <c r="O2067" s="41" t="str">
        <f t="shared" si="32"/>
        <v/>
      </c>
    </row>
    <row r="2068" spans="15:15">
      <c r="O2068" s="41" t="str">
        <f t="shared" si="32"/>
        <v/>
      </c>
    </row>
    <row r="2069" spans="15:15">
      <c r="O2069" s="41" t="str">
        <f t="shared" si="32"/>
        <v/>
      </c>
    </row>
    <row r="2070" spans="15:15">
      <c r="O2070" s="41" t="str">
        <f t="shared" si="32"/>
        <v/>
      </c>
    </row>
    <row r="2071" spans="15:15">
      <c r="O2071" s="41" t="str">
        <f t="shared" si="32"/>
        <v/>
      </c>
    </row>
    <row r="2072" spans="15:15">
      <c r="O2072" s="41" t="str">
        <f t="shared" si="32"/>
        <v/>
      </c>
    </row>
    <row r="2073" spans="15:15">
      <c r="O2073" s="41" t="str">
        <f t="shared" si="32"/>
        <v/>
      </c>
    </row>
    <row r="2074" spans="15:15">
      <c r="O2074" s="41" t="str">
        <f t="shared" si="32"/>
        <v/>
      </c>
    </row>
    <row r="2075" spans="15:15">
      <c r="O2075" s="41" t="str">
        <f t="shared" si="32"/>
        <v/>
      </c>
    </row>
    <row r="2076" spans="15:15">
      <c r="O2076" s="41" t="str">
        <f t="shared" si="32"/>
        <v/>
      </c>
    </row>
    <row r="2077" spans="15:15">
      <c r="O2077" s="41" t="str">
        <f t="shared" si="32"/>
        <v/>
      </c>
    </row>
    <row r="2078" spans="15:15">
      <c r="O2078" s="41" t="str">
        <f t="shared" si="32"/>
        <v/>
      </c>
    </row>
    <row r="2079" spans="15:15">
      <c r="O2079" s="41" t="str">
        <f t="shared" si="32"/>
        <v/>
      </c>
    </row>
    <row r="2080" spans="15:15">
      <c r="O2080" s="41" t="str">
        <f t="shared" si="32"/>
        <v/>
      </c>
    </row>
    <row r="2081" spans="15:15">
      <c r="O2081" s="41" t="str">
        <f t="shared" si="32"/>
        <v/>
      </c>
    </row>
    <row r="2082" spans="15:15">
      <c r="O2082" s="41" t="str">
        <f t="shared" si="32"/>
        <v/>
      </c>
    </row>
    <row r="2083" spans="15:15">
      <c r="O2083" s="41" t="str">
        <f t="shared" si="32"/>
        <v/>
      </c>
    </row>
    <row r="2084" spans="15:15">
      <c r="O2084" s="41" t="str">
        <f t="shared" si="32"/>
        <v/>
      </c>
    </row>
    <row r="2085" spans="15:15">
      <c r="O2085" s="41" t="str">
        <f t="shared" si="32"/>
        <v/>
      </c>
    </row>
    <row r="2086" spans="15:15">
      <c r="O2086" s="41" t="str">
        <f t="shared" si="32"/>
        <v/>
      </c>
    </row>
    <row r="2087" spans="15:15">
      <c r="O2087" s="41" t="str">
        <f t="shared" si="32"/>
        <v/>
      </c>
    </row>
    <row r="2088" spans="15:15">
      <c r="O2088" s="41" t="str">
        <f t="shared" si="32"/>
        <v/>
      </c>
    </row>
    <row r="2089" spans="15:15">
      <c r="O2089" s="41" t="str">
        <f t="shared" si="32"/>
        <v/>
      </c>
    </row>
    <row r="2090" spans="15:15">
      <c r="O2090" s="41" t="str">
        <f t="shared" si="32"/>
        <v/>
      </c>
    </row>
    <row r="2091" spans="15:15">
      <c r="O2091" s="41" t="str">
        <f t="shared" si="32"/>
        <v/>
      </c>
    </row>
    <row r="2092" spans="15:15">
      <c r="O2092" s="41" t="str">
        <f t="shared" si="32"/>
        <v/>
      </c>
    </row>
    <row r="2093" spans="15:15">
      <c r="O2093" s="41" t="str">
        <f t="shared" si="32"/>
        <v/>
      </c>
    </row>
    <row r="2094" spans="15:15">
      <c r="O2094" s="41" t="str">
        <f t="shared" si="32"/>
        <v/>
      </c>
    </row>
    <row r="2095" spans="15:15">
      <c r="O2095" s="41" t="str">
        <f t="shared" si="32"/>
        <v/>
      </c>
    </row>
    <row r="2096" spans="15:15">
      <c r="O2096" s="41" t="str">
        <f t="shared" si="32"/>
        <v/>
      </c>
    </row>
    <row r="2097" spans="15:15">
      <c r="O2097" s="41" t="str">
        <f t="shared" si="32"/>
        <v/>
      </c>
    </row>
    <row r="2098" spans="15:15">
      <c r="O2098" s="41" t="str">
        <f t="shared" si="32"/>
        <v/>
      </c>
    </row>
    <row r="2099" spans="15:15">
      <c r="O2099" s="41" t="str">
        <f t="shared" si="32"/>
        <v/>
      </c>
    </row>
    <row r="2100" spans="15:15">
      <c r="O2100" s="41" t="str">
        <f t="shared" si="32"/>
        <v/>
      </c>
    </row>
    <row r="2101" spans="15:15">
      <c r="O2101" s="41" t="str">
        <f t="shared" si="32"/>
        <v/>
      </c>
    </row>
    <row r="2102" spans="15:15">
      <c r="O2102" s="41" t="str">
        <f t="shared" si="32"/>
        <v/>
      </c>
    </row>
    <row r="2103" spans="15:15">
      <c r="O2103" s="41" t="str">
        <f t="shared" si="32"/>
        <v/>
      </c>
    </row>
    <row r="2104" spans="15:15">
      <c r="O2104" s="41" t="str">
        <f t="shared" si="32"/>
        <v/>
      </c>
    </row>
    <row r="2105" spans="15:15">
      <c r="O2105" s="41" t="str">
        <f t="shared" si="32"/>
        <v/>
      </c>
    </row>
    <row r="2106" spans="15:15">
      <c r="O2106" s="41" t="str">
        <f t="shared" si="32"/>
        <v/>
      </c>
    </row>
    <row r="2107" spans="15:15">
      <c r="O2107" s="41" t="str">
        <f t="shared" si="32"/>
        <v/>
      </c>
    </row>
    <row r="2108" spans="15:15">
      <c r="O2108" s="41" t="str">
        <f t="shared" si="32"/>
        <v/>
      </c>
    </row>
    <row r="2109" spans="15:15">
      <c r="O2109" s="41" t="str">
        <f t="shared" si="32"/>
        <v/>
      </c>
    </row>
    <row r="2110" spans="15:15">
      <c r="O2110" s="41" t="str">
        <f t="shared" si="32"/>
        <v/>
      </c>
    </row>
    <row r="2111" spans="15:15">
      <c r="O2111" s="41" t="str">
        <f t="shared" si="32"/>
        <v/>
      </c>
    </row>
    <row r="2112" spans="15:15">
      <c r="O2112" s="41" t="str">
        <f t="shared" si="32"/>
        <v/>
      </c>
    </row>
    <row r="2113" spans="15:15">
      <c r="O2113" s="41" t="str">
        <f t="shared" si="32"/>
        <v/>
      </c>
    </row>
    <row r="2114" spans="15:15">
      <c r="O2114" s="41" t="str">
        <f t="shared" ref="O2114:O2177" si="33">IF(D2114&gt;0,SUMIFS(M:M,A:A,A2114,D:D,"&gt;0",L:L,L2114),"")</f>
        <v/>
      </c>
    </row>
    <row r="2115" spans="15:15">
      <c r="O2115" s="41" t="str">
        <f t="shared" si="33"/>
        <v/>
      </c>
    </row>
    <row r="2116" spans="15:15">
      <c r="O2116" s="41" t="str">
        <f t="shared" si="33"/>
        <v/>
      </c>
    </row>
    <row r="2117" spans="15:15">
      <c r="O2117" s="41" t="str">
        <f t="shared" si="33"/>
        <v/>
      </c>
    </row>
    <row r="2118" spans="15:15">
      <c r="O2118" s="41" t="str">
        <f t="shared" si="33"/>
        <v/>
      </c>
    </row>
    <row r="2119" spans="15:15">
      <c r="O2119" s="41" t="str">
        <f t="shared" si="33"/>
        <v/>
      </c>
    </row>
    <row r="2120" spans="15:15">
      <c r="O2120" s="41" t="str">
        <f t="shared" si="33"/>
        <v/>
      </c>
    </row>
    <row r="2121" spans="15:15">
      <c r="O2121" s="41" t="str">
        <f t="shared" si="33"/>
        <v/>
      </c>
    </row>
    <row r="2122" spans="15:15">
      <c r="O2122" s="41" t="str">
        <f t="shared" si="33"/>
        <v/>
      </c>
    </row>
    <row r="2123" spans="15:15">
      <c r="O2123" s="41" t="str">
        <f t="shared" si="33"/>
        <v/>
      </c>
    </row>
    <row r="2124" spans="15:15">
      <c r="O2124" s="41" t="str">
        <f t="shared" si="33"/>
        <v/>
      </c>
    </row>
    <row r="2125" spans="15:15">
      <c r="O2125" s="41" t="str">
        <f t="shared" si="33"/>
        <v/>
      </c>
    </row>
    <row r="2126" spans="15:15">
      <c r="O2126" s="41" t="str">
        <f t="shared" si="33"/>
        <v/>
      </c>
    </row>
    <row r="2127" spans="15:15">
      <c r="O2127" s="41" t="str">
        <f t="shared" si="33"/>
        <v/>
      </c>
    </row>
    <row r="2128" spans="15:15">
      <c r="O2128" s="41" t="str">
        <f t="shared" si="33"/>
        <v/>
      </c>
    </row>
    <row r="2129" spans="15:15">
      <c r="O2129" s="41" t="str">
        <f t="shared" si="33"/>
        <v/>
      </c>
    </row>
    <row r="2130" spans="15:15">
      <c r="O2130" s="41" t="str">
        <f t="shared" si="33"/>
        <v/>
      </c>
    </row>
    <row r="2131" spans="15:15">
      <c r="O2131" s="41" t="str">
        <f t="shared" si="33"/>
        <v/>
      </c>
    </row>
    <row r="2132" spans="15:15">
      <c r="O2132" s="41" t="str">
        <f t="shared" si="33"/>
        <v/>
      </c>
    </row>
    <row r="2133" spans="15:15">
      <c r="O2133" s="41" t="str">
        <f t="shared" si="33"/>
        <v/>
      </c>
    </row>
    <row r="2134" spans="15:15">
      <c r="O2134" s="41" t="str">
        <f t="shared" si="33"/>
        <v/>
      </c>
    </row>
    <row r="2135" spans="15:15">
      <c r="O2135" s="41" t="str">
        <f t="shared" si="33"/>
        <v/>
      </c>
    </row>
    <row r="2136" spans="15:15">
      <c r="O2136" s="41" t="str">
        <f t="shared" si="33"/>
        <v/>
      </c>
    </row>
    <row r="2137" spans="15:15">
      <c r="O2137" s="41" t="str">
        <f t="shared" si="33"/>
        <v/>
      </c>
    </row>
    <row r="2138" spans="15:15">
      <c r="O2138" s="41" t="str">
        <f t="shared" si="33"/>
        <v/>
      </c>
    </row>
    <row r="2139" spans="15:15">
      <c r="O2139" s="41" t="str">
        <f t="shared" si="33"/>
        <v/>
      </c>
    </row>
    <row r="2140" spans="15:15">
      <c r="O2140" s="41" t="str">
        <f t="shared" si="33"/>
        <v/>
      </c>
    </row>
    <row r="2141" spans="15:15">
      <c r="O2141" s="41" t="str">
        <f t="shared" si="33"/>
        <v/>
      </c>
    </row>
    <row r="2142" spans="15:15">
      <c r="O2142" s="41" t="str">
        <f t="shared" si="33"/>
        <v/>
      </c>
    </row>
    <row r="2143" spans="15:15">
      <c r="O2143" s="41" t="str">
        <f t="shared" si="33"/>
        <v/>
      </c>
    </row>
    <row r="2144" spans="15:15">
      <c r="O2144" s="41" t="str">
        <f t="shared" si="33"/>
        <v/>
      </c>
    </row>
    <row r="2145" spans="15:15">
      <c r="O2145" s="41" t="str">
        <f t="shared" si="33"/>
        <v/>
      </c>
    </row>
    <row r="2146" spans="15:15">
      <c r="O2146" s="41" t="str">
        <f t="shared" si="33"/>
        <v/>
      </c>
    </row>
    <row r="2147" spans="15:15">
      <c r="O2147" s="41" t="str">
        <f t="shared" si="33"/>
        <v/>
      </c>
    </row>
    <row r="2148" spans="15:15">
      <c r="O2148" s="41" t="str">
        <f t="shared" si="33"/>
        <v/>
      </c>
    </row>
    <row r="2149" spans="15:15">
      <c r="O2149" s="41" t="str">
        <f t="shared" si="33"/>
        <v/>
      </c>
    </row>
    <row r="2150" spans="15:15">
      <c r="O2150" s="41" t="str">
        <f t="shared" si="33"/>
        <v/>
      </c>
    </row>
    <row r="2151" spans="15:15">
      <c r="O2151" s="41" t="str">
        <f t="shared" si="33"/>
        <v/>
      </c>
    </row>
    <row r="2152" spans="15:15">
      <c r="O2152" s="41" t="str">
        <f t="shared" si="33"/>
        <v/>
      </c>
    </row>
    <row r="2153" spans="15:15">
      <c r="O2153" s="41" t="str">
        <f t="shared" si="33"/>
        <v/>
      </c>
    </row>
    <row r="2154" spans="15:15">
      <c r="O2154" s="41" t="str">
        <f t="shared" si="33"/>
        <v/>
      </c>
    </row>
    <row r="2155" spans="15:15">
      <c r="O2155" s="41" t="str">
        <f t="shared" si="33"/>
        <v/>
      </c>
    </row>
    <row r="2156" spans="15:15">
      <c r="O2156" s="41" t="str">
        <f t="shared" si="33"/>
        <v/>
      </c>
    </row>
    <row r="2157" spans="15:15">
      <c r="O2157" s="41" t="str">
        <f t="shared" si="33"/>
        <v/>
      </c>
    </row>
    <row r="2158" spans="15:15">
      <c r="O2158" s="41" t="str">
        <f t="shared" si="33"/>
        <v/>
      </c>
    </row>
    <row r="2159" spans="15:15">
      <c r="O2159" s="41" t="str">
        <f t="shared" si="33"/>
        <v/>
      </c>
    </row>
    <row r="2160" spans="15:15">
      <c r="O2160" s="41" t="str">
        <f t="shared" si="33"/>
        <v/>
      </c>
    </row>
    <row r="2161" spans="15:15">
      <c r="O2161" s="41" t="str">
        <f t="shared" si="33"/>
        <v/>
      </c>
    </row>
    <row r="2162" spans="15:15">
      <c r="O2162" s="41" t="str">
        <f t="shared" si="33"/>
        <v/>
      </c>
    </row>
    <row r="2163" spans="15:15">
      <c r="O2163" s="41" t="str">
        <f t="shared" si="33"/>
        <v/>
      </c>
    </row>
    <row r="2164" spans="15:15">
      <c r="O2164" s="41" t="str">
        <f t="shared" si="33"/>
        <v/>
      </c>
    </row>
    <row r="2165" spans="15:15">
      <c r="O2165" s="41" t="str">
        <f t="shared" si="33"/>
        <v/>
      </c>
    </row>
    <row r="2166" spans="15:15">
      <c r="O2166" s="41" t="str">
        <f t="shared" si="33"/>
        <v/>
      </c>
    </row>
    <row r="2167" spans="15:15">
      <c r="O2167" s="41" t="str">
        <f t="shared" si="33"/>
        <v/>
      </c>
    </row>
    <row r="2168" spans="15:15">
      <c r="O2168" s="41" t="str">
        <f t="shared" si="33"/>
        <v/>
      </c>
    </row>
    <row r="2169" spans="15:15">
      <c r="O2169" s="41" t="str">
        <f t="shared" si="33"/>
        <v/>
      </c>
    </row>
    <row r="2170" spans="15:15">
      <c r="O2170" s="41" t="str">
        <f t="shared" si="33"/>
        <v/>
      </c>
    </row>
    <row r="2171" spans="15:15">
      <c r="O2171" s="41" t="str">
        <f t="shared" si="33"/>
        <v/>
      </c>
    </row>
    <row r="2172" spans="15:15">
      <c r="O2172" s="41" t="str">
        <f t="shared" si="33"/>
        <v/>
      </c>
    </row>
    <row r="2173" spans="15:15">
      <c r="O2173" s="41" t="str">
        <f t="shared" si="33"/>
        <v/>
      </c>
    </row>
    <row r="2174" spans="15:15">
      <c r="O2174" s="41" t="str">
        <f t="shared" si="33"/>
        <v/>
      </c>
    </row>
    <row r="2175" spans="15:15">
      <c r="O2175" s="41" t="str">
        <f t="shared" si="33"/>
        <v/>
      </c>
    </row>
    <row r="2176" spans="15:15">
      <c r="O2176" s="41" t="str">
        <f t="shared" si="33"/>
        <v/>
      </c>
    </row>
    <row r="2177" spans="15:15">
      <c r="O2177" s="41" t="str">
        <f t="shared" si="33"/>
        <v/>
      </c>
    </row>
    <row r="2178" spans="15:15">
      <c r="O2178" s="41" t="str">
        <f t="shared" ref="O2178:O2241" si="34">IF(D2178&gt;0,SUMIFS(M:M,A:A,A2178,D:D,"&gt;0",L:L,L2178),"")</f>
        <v/>
      </c>
    </row>
    <row r="2179" spans="15:15">
      <c r="O2179" s="41" t="str">
        <f t="shared" si="34"/>
        <v/>
      </c>
    </row>
    <row r="2180" spans="15:15">
      <c r="O2180" s="41" t="str">
        <f t="shared" si="34"/>
        <v/>
      </c>
    </row>
    <row r="2181" spans="15:15">
      <c r="O2181" s="41" t="str">
        <f t="shared" si="34"/>
        <v/>
      </c>
    </row>
    <row r="2182" spans="15:15">
      <c r="O2182" s="41" t="str">
        <f t="shared" si="34"/>
        <v/>
      </c>
    </row>
    <row r="2183" spans="15:15">
      <c r="O2183" s="41" t="str">
        <f t="shared" si="34"/>
        <v/>
      </c>
    </row>
    <row r="2184" spans="15:15">
      <c r="O2184" s="41" t="str">
        <f t="shared" si="34"/>
        <v/>
      </c>
    </row>
    <row r="2185" spans="15:15">
      <c r="O2185" s="41" t="str">
        <f t="shared" si="34"/>
        <v/>
      </c>
    </row>
    <row r="2186" spans="15:15">
      <c r="O2186" s="41" t="str">
        <f t="shared" si="34"/>
        <v/>
      </c>
    </row>
    <row r="2187" spans="15:15">
      <c r="O2187" s="41" t="str">
        <f t="shared" si="34"/>
        <v/>
      </c>
    </row>
    <row r="2188" spans="15:15">
      <c r="O2188" s="41" t="str">
        <f t="shared" si="34"/>
        <v/>
      </c>
    </row>
    <row r="2189" spans="15:15">
      <c r="O2189" s="41" t="str">
        <f t="shared" si="34"/>
        <v/>
      </c>
    </row>
    <row r="2190" spans="15:15">
      <c r="O2190" s="41" t="str">
        <f t="shared" si="34"/>
        <v/>
      </c>
    </row>
    <row r="2191" spans="15:15">
      <c r="O2191" s="41" t="str">
        <f t="shared" si="34"/>
        <v/>
      </c>
    </row>
    <row r="2192" spans="15:15">
      <c r="O2192" s="41" t="str">
        <f t="shared" si="34"/>
        <v/>
      </c>
    </row>
    <row r="2193" spans="15:15">
      <c r="O2193" s="41" t="str">
        <f t="shared" si="34"/>
        <v/>
      </c>
    </row>
    <row r="2194" spans="15:15">
      <c r="O2194" s="41" t="str">
        <f t="shared" si="34"/>
        <v/>
      </c>
    </row>
    <row r="2195" spans="15:15">
      <c r="O2195" s="41" t="str">
        <f t="shared" si="34"/>
        <v/>
      </c>
    </row>
    <row r="2196" spans="15:15">
      <c r="O2196" s="41" t="str">
        <f t="shared" si="34"/>
        <v/>
      </c>
    </row>
    <row r="2197" spans="15:15">
      <c r="O2197" s="41" t="str">
        <f t="shared" si="34"/>
        <v/>
      </c>
    </row>
    <row r="2198" spans="15:15">
      <c r="O2198" s="41" t="str">
        <f t="shared" si="34"/>
        <v/>
      </c>
    </row>
    <row r="2199" spans="15:15">
      <c r="O2199" s="41" t="str">
        <f t="shared" si="34"/>
        <v/>
      </c>
    </row>
    <row r="2200" spans="15:15">
      <c r="O2200" s="41" t="str">
        <f t="shared" si="34"/>
        <v/>
      </c>
    </row>
    <row r="2201" spans="15:15">
      <c r="O2201" s="41" t="str">
        <f t="shared" si="34"/>
        <v/>
      </c>
    </row>
    <row r="2202" spans="15:15">
      <c r="O2202" s="41" t="str">
        <f t="shared" si="34"/>
        <v/>
      </c>
    </row>
    <row r="2203" spans="15:15">
      <c r="O2203" s="41" t="str">
        <f t="shared" si="34"/>
        <v/>
      </c>
    </row>
    <row r="2204" spans="15:15">
      <c r="O2204" s="41" t="str">
        <f t="shared" si="34"/>
        <v/>
      </c>
    </row>
    <row r="2205" spans="15:15">
      <c r="O2205" s="41" t="str">
        <f t="shared" si="34"/>
        <v/>
      </c>
    </row>
    <row r="2206" spans="15:15">
      <c r="O2206" s="41" t="str">
        <f t="shared" si="34"/>
        <v/>
      </c>
    </row>
    <row r="2207" spans="15:15">
      <c r="O2207" s="41" t="str">
        <f t="shared" si="34"/>
        <v/>
      </c>
    </row>
    <row r="2208" spans="15:15">
      <c r="O2208" s="41" t="str">
        <f t="shared" si="34"/>
        <v/>
      </c>
    </row>
    <row r="2209" spans="15:15">
      <c r="O2209" s="41" t="str">
        <f t="shared" si="34"/>
        <v/>
      </c>
    </row>
    <row r="2210" spans="15:15">
      <c r="O2210" s="41" t="str">
        <f t="shared" si="34"/>
        <v/>
      </c>
    </row>
    <row r="2211" spans="15:15">
      <c r="O2211" s="41" t="str">
        <f t="shared" si="34"/>
        <v/>
      </c>
    </row>
    <row r="2212" spans="15:15">
      <c r="O2212" s="41" t="str">
        <f t="shared" si="34"/>
        <v/>
      </c>
    </row>
    <row r="2213" spans="15:15">
      <c r="O2213" s="41" t="str">
        <f t="shared" si="34"/>
        <v/>
      </c>
    </row>
    <row r="2214" spans="15:15">
      <c r="O2214" s="41" t="str">
        <f t="shared" si="34"/>
        <v/>
      </c>
    </row>
    <row r="2215" spans="15:15">
      <c r="O2215" s="41" t="str">
        <f t="shared" si="34"/>
        <v/>
      </c>
    </row>
    <row r="2216" spans="15:15">
      <c r="O2216" s="41" t="str">
        <f t="shared" si="34"/>
        <v/>
      </c>
    </row>
    <row r="2217" spans="15:15">
      <c r="O2217" s="41" t="str">
        <f t="shared" si="34"/>
        <v/>
      </c>
    </row>
    <row r="2218" spans="15:15">
      <c r="O2218" s="41" t="str">
        <f t="shared" si="34"/>
        <v/>
      </c>
    </row>
    <row r="2219" spans="15:15">
      <c r="O2219" s="41" t="str">
        <f t="shared" si="34"/>
        <v/>
      </c>
    </row>
    <row r="2220" spans="15:15">
      <c r="O2220" s="41" t="str">
        <f t="shared" si="34"/>
        <v/>
      </c>
    </row>
    <row r="2221" spans="15:15">
      <c r="O2221" s="41" t="str">
        <f t="shared" si="34"/>
        <v/>
      </c>
    </row>
    <row r="2222" spans="15:15">
      <c r="O2222" s="41" t="str">
        <f t="shared" si="34"/>
        <v/>
      </c>
    </row>
    <row r="2223" spans="15:15">
      <c r="O2223" s="41" t="str">
        <f t="shared" si="34"/>
        <v/>
      </c>
    </row>
    <row r="2224" spans="15:15">
      <c r="O2224" s="41" t="str">
        <f t="shared" si="34"/>
        <v/>
      </c>
    </row>
    <row r="2225" spans="15:15">
      <c r="O2225" s="41" t="str">
        <f t="shared" si="34"/>
        <v/>
      </c>
    </row>
    <row r="2226" spans="15:15">
      <c r="O2226" s="41" t="str">
        <f t="shared" si="34"/>
        <v/>
      </c>
    </row>
    <row r="2227" spans="15:15">
      <c r="O2227" s="41" t="str">
        <f t="shared" si="34"/>
        <v/>
      </c>
    </row>
    <row r="2228" spans="15:15">
      <c r="O2228" s="41" t="str">
        <f t="shared" si="34"/>
        <v/>
      </c>
    </row>
    <row r="2229" spans="15:15">
      <c r="O2229" s="41" t="str">
        <f t="shared" si="34"/>
        <v/>
      </c>
    </row>
    <row r="2230" spans="15:15">
      <c r="O2230" s="41" t="str">
        <f t="shared" si="34"/>
        <v/>
      </c>
    </row>
    <row r="2231" spans="15:15">
      <c r="O2231" s="41" t="str">
        <f t="shared" si="34"/>
        <v/>
      </c>
    </row>
    <row r="2232" spans="15:15">
      <c r="O2232" s="41" t="str">
        <f t="shared" si="34"/>
        <v/>
      </c>
    </row>
    <row r="2233" spans="15:15">
      <c r="O2233" s="41" t="str">
        <f t="shared" si="34"/>
        <v/>
      </c>
    </row>
    <row r="2234" spans="15:15">
      <c r="O2234" s="41" t="str">
        <f t="shared" si="34"/>
        <v/>
      </c>
    </row>
    <row r="2235" spans="15:15">
      <c r="O2235" s="41" t="str">
        <f t="shared" si="34"/>
        <v/>
      </c>
    </row>
    <row r="2236" spans="15:15">
      <c r="O2236" s="41" t="str">
        <f t="shared" si="34"/>
        <v/>
      </c>
    </row>
    <row r="2237" spans="15:15">
      <c r="O2237" s="41" t="str">
        <f t="shared" si="34"/>
        <v/>
      </c>
    </row>
    <row r="2238" spans="15:15">
      <c r="O2238" s="41" t="str">
        <f t="shared" si="34"/>
        <v/>
      </c>
    </row>
    <row r="2239" spans="15:15">
      <c r="O2239" s="41" t="str">
        <f t="shared" si="34"/>
        <v/>
      </c>
    </row>
    <row r="2240" spans="15:15">
      <c r="O2240" s="41" t="str">
        <f t="shared" si="34"/>
        <v/>
      </c>
    </row>
    <row r="2241" spans="15:15">
      <c r="O2241" s="41" t="str">
        <f t="shared" si="34"/>
        <v/>
      </c>
    </row>
    <row r="2242" spans="15:15">
      <c r="O2242" s="41" t="str">
        <f t="shared" ref="O2242:O2305" si="35">IF(D2242&gt;0,SUMIFS(M:M,A:A,A2242,D:D,"&gt;0",L:L,L2242),"")</f>
        <v/>
      </c>
    </row>
    <row r="2243" spans="15:15">
      <c r="O2243" s="41" t="str">
        <f t="shared" si="35"/>
        <v/>
      </c>
    </row>
    <row r="2244" spans="15:15">
      <c r="O2244" s="41" t="str">
        <f t="shared" si="35"/>
        <v/>
      </c>
    </row>
    <row r="2245" spans="15:15">
      <c r="O2245" s="41" t="str">
        <f t="shared" si="35"/>
        <v/>
      </c>
    </row>
    <row r="2246" spans="15:15">
      <c r="O2246" s="41" t="str">
        <f t="shared" si="35"/>
        <v/>
      </c>
    </row>
    <row r="2247" spans="15:15">
      <c r="O2247" s="41" t="str">
        <f t="shared" si="35"/>
        <v/>
      </c>
    </row>
    <row r="2248" spans="15:15">
      <c r="O2248" s="41" t="str">
        <f t="shared" si="35"/>
        <v/>
      </c>
    </row>
    <row r="2249" spans="15:15">
      <c r="O2249" s="41" t="str">
        <f t="shared" si="35"/>
        <v/>
      </c>
    </row>
    <row r="2250" spans="15:15">
      <c r="O2250" s="41" t="str">
        <f t="shared" si="35"/>
        <v/>
      </c>
    </row>
    <row r="2251" spans="15:15">
      <c r="O2251" s="41" t="str">
        <f t="shared" si="35"/>
        <v/>
      </c>
    </row>
    <row r="2252" spans="15:15">
      <c r="O2252" s="41" t="str">
        <f t="shared" si="35"/>
        <v/>
      </c>
    </row>
    <row r="2253" spans="15:15">
      <c r="O2253" s="41" t="str">
        <f t="shared" si="35"/>
        <v/>
      </c>
    </row>
    <row r="2254" spans="15:15">
      <c r="O2254" s="41" t="str">
        <f t="shared" si="35"/>
        <v/>
      </c>
    </row>
    <row r="2255" spans="15:15">
      <c r="O2255" s="41" t="str">
        <f t="shared" si="35"/>
        <v/>
      </c>
    </row>
    <row r="2256" spans="15:15">
      <c r="O2256" s="41" t="str">
        <f t="shared" si="35"/>
        <v/>
      </c>
    </row>
    <row r="2257" spans="15:15">
      <c r="O2257" s="41" t="str">
        <f t="shared" si="35"/>
        <v/>
      </c>
    </row>
    <row r="2258" spans="15:15">
      <c r="O2258" s="41" t="str">
        <f t="shared" si="35"/>
        <v/>
      </c>
    </row>
    <row r="2259" spans="15:15">
      <c r="O2259" s="41" t="str">
        <f t="shared" si="35"/>
        <v/>
      </c>
    </row>
    <row r="2260" spans="15:15">
      <c r="O2260" s="41" t="str">
        <f t="shared" si="35"/>
        <v/>
      </c>
    </row>
    <row r="2261" spans="15:15">
      <c r="O2261" s="41" t="str">
        <f t="shared" si="35"/>
        <v/>
      </c>
    </row>
    <row r="2262" spans="15:15">
      <c r="O2262" s="41" t="str">
        <f t="shared" si="35"/>
        <v/>
      </c>
    </row>
    <row r="2263" spans="15:15">
      <c r="O2263" s="41" t="str">
        <f t="shared" si="35"/>
        <v/>
      </c>
    </row>
    <row r="2264" spans="15:15">
      <c r="O2264" s="41" t="str">
        <f t="shared" si="35"/>
        <v/>
      </c>
    </row>
    <row r="2265" spans="15:15">
      <c r="O2265" s="41" t="str">
        <f t="shared" si="35"/>
        <v/>
      </c>
    </row>
    <row r="2266" spans="15:15">
      <c r="O2266" s="41" t="str">
        <f t="shared" si="35"/>
        <v/>
      </c>
    </row>
    <row r="2267" spans="15:15">
      <c r="O2267" s="41" t="str">
        <f t="shared" si="35"/>
        <v/>
      </c>
    </row>
    <row r="2268" spans="15:15">
      <c r="O2268" s="41" t="str">
        <f t="shared" si="35"/>
        <v/>
      </c>
    </row>
    <row r="2269" spans="15:15">
      <c r="O2269" s="41" t="str">
        <f t="shared" si="35"/>
        <v/>
      </c>
    </row>
    <row r="2270" spans="15:15">
      <c r="O2270" s="41" t="str">
        <f t="shared" si="35"/>
        <v/>
      </c>
    </row>
    <row r="2271" spans="15:15">
      <c r="O2271" s="41" t="str">
        <f t="shared" si="35"/>
        <v/>
      </c>
    </row>
    <row r="2272" spans="15:15">
      <c r="O2272" s="41" t="str">
        <f t="shared" si="35"/>
        <v/>
      </c>
    </row>
    <row r="2273" spans="15:15">
      <c r="O2273" s="41" t="str">
        <f t="shared" si="35"/>
        <v/>
      </c>
    </row>
    <row r="2274" spans="15:15">
      <c r="O2274" s="41" t="str">
        <f t="shared" si="35"/>
        <v/>
      </c>
    </row>
    <row r="2275" spans="15:15">
      <c r="O2275" s="41" t="str">
        <f t="shared" si="35"/>
        <v/>
      </c>
    </row>
    <row r="2276" spans="15:15">
      <c r="O2276" s="41" t="str">
        <f t="shared" si="35"/>
        <v/>
      </c>
    </row>
    <row r="2277" spans="15:15">
      <c r="O2277" s="41" t="str">
        <f t="shared" si="35"/>
        <v/>
      </c>
    </row>
    <row r="2278" spans="15:15">
      <c r="O2278" s="41" t="str">
        <f t="shared" si="35"/>
        <v/>
      </c>
    </row>
    <row r="2279" spans="15:15">
      <c r="O2279" s="41" t="str">
        <f t="shared" si="35"/>
        <v/>
      </c>
    </row>
    <row r="2280" spans="15:15">
      <c r="O2280" s="41" t="str">
        <f t="shared" si="35"/>
        <v/>
      </c>
    </row>
    <row r="2281" spans="15:15">
      <c r="O2281" s="41" t="str">
        <f t="shared" si="35"/>
        <v/>
      </c>
    </row>
    <row r="2282" spans="15:15">
      <c r="O2282" s="41" t="str">
        <f t="shared" si="35"/>
        <v/>
      </c>
    </row>
    <row r="2283" spans="15:15">
      <c r="O2283" s="41" t="str">
        <f t="shared" si="35"/>
        <v/>
      </c>
    </row>
    <row r="2284" spans="15:15">
      <c r="O2284" s="41" t="str">
        <f t="shared" si="35"/>
        <v/>
      </c>
    </row>
    <row r="2285" spans="15:15">
      <c r="O2285" s="41" t="str">
        <f t="shared" si="35"/>
        <v/>
      </c>
    </row>
    <row r="2286" spans="15:15">
      <c r="O2286" s="41" t="str">
        <f t="shared" si="35"/>
        <v/>
      </c>
    </row>
    <row r="2287" spans="15:15">
      <c r="O2287" s="41" t="str">
        <f t="shared" si="35"/>
        <v/>
      </c>
    </row>
    <row r="2288" spans="15:15">
      <c r="O2288" s="41" t="str">
        <f t="shared" si="35"/>
        <v/>
      </c>
    </row>
    <row r="2289" spans="15:15">
      <c r="O2289" s="41" t="str">
        <f t="shared" si="35"/>
        <v/>
      </c>
    </row>
    <row r="2290" spans="15:15">
      <c r="O2290" s="41" t="str">
        <f t="shared" si="35"/>
        <v/>
      </c>
    </row>
    <row r="2291" spans="15:15">
      <c r="O2291" s="41" t="str">
        <f t="shared" si="35"/>
        <v/>
      </c>
    </row>
    <row r="2292" spans="15:15">
      <c r="O2292" s="41" t="str">
        <f t="shared" si="35"/>
        <v/>
      </c>
    </row>
    <row r="2293" spans="15:15">
      <c r="O2293" s="41" t="str">
        <f t="shared" si="35"/>
        <v/>
      </c>
    </row>
    <row r="2294" spans="15:15">
      <c r="O2294" s="41" t="str">
        <f t="shared" si="35"/>
        <v/>
      </c>
    </row>
    <row r="2295" spans="15:15">
      <c r="O2295" s="41" t="str">
        <f t="shared" si="35"/>
        <v/>
      </c>
    </row>
    <row r="2296" spans="15:15">
      <c r="O2296" s="41" t="str">
        <f t="shared" si="35"/>
        <v/>
      </c>
    </row>
    <row r="2297" spans="15:15">
      <c r="O2297" s="41" t="str">
        <f t="shared" si="35"/>
        <v/>
      </c>
    </row>
    <row r="2298" spans="15:15">
      <c r="O2298" s="41" t="str">
        <f t="shared" si="35"/>
        <v/>
      </c>
    </row>
    <row r="2299" spans="15:15">
      <c r="O2299" s="41" t="str">
        <f t="shared" si="35"/>
        <v/>
      </c>
    </row>
    <row r="2300" spans="15:15">
      <c r="O2300" s="41" t="str">
        <f t="shared" si="35"/>
        <v/>
      </c>
    </row>
    <row r="2301" spans="15:15">
      <c r="O2301" s="41" t="str">
        <f t="shared" si="35"/>
        <v/>
      </c>
    </row>
    <row r="2302" spans="15:15">
      <c r="O2302" s="41" t="str">
        <f t="shared" si="35"/>
        <v/>
      </c>
    </row>
    <row r="2303" spans="15:15">
      <c r="O2303" s="41" t="str">
        <f t="shared" si="35"/>
        <v/>
      </c>
    </row>
    <row r="2304" spans="15:15">
      <c r="O2304" s="41" t="str">
        <f t="shared" si="35"/>
        <v/>
      </c>
    </row>
    <row r="2305" spans="15:15">
      <c r="O2305" s="41" t="str">
        <f t="shared" si="35"/>
        <v/>
      </c>
    </row>
    <row r="2306" spans="15:15">
      <c r="O2306" s="41" t="str">
        <f t="shared" ref="O2306:O2369" si="36">IF(D2306&gt;0,SUMIFS(M:M,A:A,A2306,D:D,"&gt;0",L:L,L2306),"")</f>
        <v/>
      </c>
    </row>
    <row r="2307" spans="15:15">
      <c r="O2307" s="41" t="str">
        <f t="shared" si="36"/>
        <v/>
      </c>
    </row>
    <row r="2308" spans="15:15">
      <c r="O2308" s="41" t="str">
        <f t="shared" si="36"/>
        <v/>
      </c>
    </row>
    <row r="2309" spans="15:15">
      <c r="O2309" s="41" t="str">
        <f t="shared" si="36"/>
        <v/>
      </c>
    </row>
    <row r="2310" spans="15:15">
      <c r="O2310" s="41" t="str">
        <f t="shared" si="36"/>
        <v/>
      </c>
    </row>
    <row r="2311" spans="15:15">
      <c r="O2311" s="41" t="str">
        <f t="shared" si="36"/>
        <v/>
      </c>
    </row>
    <row r="2312" spans="15:15">
      <c r="O2312" s="41" t="str">
        <f t="shared" si="36"/>
        <v/>
      </c>
    </row>
    <row r="2313" spans="15:15">
      <c r="O2313" s="41" t="str">
        <f t="shared" si="36"/>
        <v/>
      </c>
    </row>
    <row r="2314" spans="15:15">
      <c r="O2314" s="41" t="str">
        <f t="shared" si="36"/>
        <v/>
      </c>
    </row>
    <row r="2315" spans="15:15">
      <c r="O2315" s="41" t="str">
        <f t="shared" si="36"/>
        <v/>
      </c>
    </row>
    <row r="2316" spans="15:15">
      <c r="O2316" s="41" t="str">
        <f t="shared" si="36"/>
        <v/>
      </c>
    </row>
    <row r="2317" spans="15:15">
      <c r="O2317" s="41" t="str">
        <f t="shared" si="36"/>
        <v/>
      </c>
    </row>
    <row r="2318" spans="15:15">
      <c r="O2318" s="41" t="str">
        <f t="shared" si="36"/>
        <v/>
      </c>
    </row>
    <row r="2319" spans="15:15">
      <c r="O2319" s="41" t="str">
        <f t="shared" si="36"/>
        <v/>
      </c>
    </row>
    <row r="2320" spans="15:15">
      <c r="O2320" s="41" t="str">
        <f t="shared" si="36"/>
        <v/>
      </c>
    </row>
    <row r="2321" spans="15:15">
      <c r="O2321" s="41" t="str">
        <f t="shared" si="36"/>
        <v/>
      </c>
    </row>
    <row r="2322" spans="15:15">
      <c r="O2322" s="41" t="str">
        <f t="shared" si="36"/>
        <v/>
      </c>
    </row>
    <row r="2323" spans="15:15">
      <c r="O2323" s="41" t="str">
        <f t="shared" si="36"/>
        <v/>
      </c>
    </row>
    <row r="2324" spans="15:15">
      <c r="O2324" s="41" t="str">
        <f t="shared" si="36"/>
        <v/>
      </c>
    </row>
    <row r="2325" spans="15:15">
      <c r="O2325" s="41" t="str">
        <f t="shared" si="36"/>
        <v/>
      </c>
    </row>
    <row r="2326" spans="15:15">
      <c r="O2326" s="41" t="str">
        <f t="shared" si="36"/>
        <v/>
      </c>
    </row>
    <row r="2327" spans="15:15">
      <c r="O2327" s="41" t="str">
        <f t="shared" si="36"/>
        <v/>
      </c>
    </row>
    <row r="2328" spans="15:15">
      <c r="O2328" s="41" t="str">
        <f t="shared" si="36"/>
        <v/>
      </c>
    </row>
    <row r="2329" spans="15:15">
      <c r="O2329" s="41" t="str">
        <f t="shared" si="36"/>
        <v/>
      </c>
    </row>
    <row r="2330" spans="15:15">
      <c r="O2330" s="41" t="str">
        <f t="shared" si="36"/>
        <v/>
      </c>
    </row>
    <row r="2331" spans="15:15">
      <c r="O2331" s="41" t="str">
        <f t="shared" si="36"/>
        <v/>
      </c>
    </row>
    <row r="2332" spans="15:15">
      <c r="O2332" s="41" t="str">
        <f t="shared" si="36"/>
        <v/>
      </c>
    </row>
    <row r="2333" spans="15:15">
      <c r="O2333" s="41" t="str">
        <f t="shared" si="36"/>
        <v/>
      </c>
    </row>
    <row r="2334" spans="15:15">
      <c r="O2334" s="41" t="str">
        <f t="shared" si="36"/>
        <v/>
      </c>
    </row>
    <row r="2335" spans="15:15">
      <c r="O2335" s="41" t="str">
        <f t="shared" si="36"/>
        <v/>
      </c>
    </row>
    <row r="2336" spans="15:15">
      <c r="O2336" s="41" t="str">
        <f t="shared" si="36"/>
        <v/>
      </c>
    </row>
    <row r="2337" spans="15:15">
      <c r="O2337" s="41" t="str">
        <f t="shared" si="36"/>
        <v/>
      </c>
    </row>
    <row r="2338" spans="15:15">
      <c r="O2338" s="41" t="str">
        <f t="shared" si="36"/>
        <v/>
      </c>
    </row>
    <row r="2339" spans="15:15">
      <c r="O2339" s="41" t="str">
        <f t="shared" si="36"/>
        <v/>
      </c>
    </row>
    <row r="2340" spans="15:15">
      <c r="O2340" s="41" t="str">
        <f t="shared" si="36"/>
        <v/>
      </c>
    </row>
    <row r="2341" spans="15:15">
      <c r="O2341" s="41" t="str">
        <f t="shared" si="36"/>
        <v/>
      </c>
    </row>
    <row r="2342" spans="15:15">
      <c r="O2342" s="41" t="str">
        <f t="shared" si="36"/>
        <v/>
      </c>
    </row>
    <row r="2343" spans="15:15">
      <c r="O2343" s="41" t="str">
        <f t="shared" si="36"/>
        <v/>
      </c>
    </row>
    <row r="2344" spans="15:15">
      <c r="O2344" s="41" t="str">
        <f t="shared" si="36"/>
        <v/>
      </c>
    </row>
    <row r="2345" spans="15:15">
      <c r="O2345" s="41" t="str">
        <f t="shared" si="36"/>
        <v/>
      </c>
    </row>
    <row r="2346" spans="15:15">
      <c r="O2346" s="41" t="str">
        <f t="shared" si="36"/>
        <v/>
      </c>
    </row>
    <row r="2347" spans="15:15">
      <c r="O2347" s="41" t="str">
        <f t="shared" si="36"/>
        <v/>
      </c>
    </row>
    <row r="2348" spans="15:15">
      <c r="O2348" s="41" t="str">
        <f t="shared" si="36"/>
        <v/>
      </c>
    </row>
    <row r="2349" spans="15:15">
      <c r="O2349" s="41" t="str">
        <f t="shared" si="36"/>
        <v/>
      </c>
    </row>
    <row r="2350" spans="15:15">
      <c r="O2350" s="41" t="str">
        <f t="shared" si="36"/>
        <v/>
      </c>
    </row>
    <row r="2351" spans="15:15">
      <c r="O2351" s="41" t="str">
        <f t="shared" si="36"/>
        <v/>
      </c>
    </row>
    <row r="2352" spans="15:15">
      <c r="O2352" s="41" t="str">
        <f t="shared" si="36"/>
        <v/>
      </c>
    </row>
    <row r="2353" spans="15:15">
      <c r="O2353" s="41" t="str">
        <f t="shared" si="36"/>
        <v/>
      </c>
    </row>
    <row r="2354" spans="15:15">
      <c r="O2354" s="41" t="str">
        <f t="shared" si="36"/>
        <v/>
      </c>
    </row>
    <row r="2355" spans="15:15">
      <c r="O2355" s="41" t="str">
        <f t="shared" si="36"/>
        <v/>
      </c>
    </row>
    <row r="2356" spans="15:15">
      <c r="O2356" s="41" t="str">
        <f t="shared" si="36"/>
        <v/>
      </c>
    </row>
    <row r="2357" spans="15:15">
      <c r="O2357" s="41" t="str">
        <f t="shared" si="36"/>
        <v/>
      </c>
    </row>
    <row r="2358" spans="15:15">
      <c r="O2358" s="41" t="str">
        <f t="shared" si="36"/>
        <v/>
      </c>
    </row>
    <row r="2359" spans="15:15">
      <c r="O2359" s="41" t="str">
        <f t="shared" si="36"/>
        <v/>
      </c>
    </row>
    <row r="2360" spans="15:15">
      <c r="O2360" s="41" t="str">
        <f t="shared" si="36"/>
        <v/>
      </c>
    </row>
    <row r="2361" spans="15:15">
      <c r="O2361" s="41" t="str">
        <f t="shared" si="36"/>
        <v/>
      </c>
    </row>
    <row r="2362" spans="15:15">
      <c r="O2362" s="41" t="str">
        <f t="shared" si="36"/>
        <v/>
      </c>
    </row>
    <row r="2363" spans="15:15">
      <c r="O2363" s="41" t="str">
        <f t="shared" si="36"/>
        <v/>
      </c>
    </row>
    <row r="2364" spans="15:15">
      <c r="O2364" s="41" t="str">
        <f t="shared" si="36"/>
        <v/>
      </c>
    </row>
    <row r="2365" spans="15:15">
      <c r="O2365" s="41" t="str">
        <f t="shared" si="36"/>
        <v/>
      </c>
    </row>
    <row r="2366" spans="15:15">
      <c r="O2366" s="41" t="str">
        <f t="shared" si="36"/>
        <v/>
      </c>
    </row>
    <row r="2367" spans="15:15">
      <c r="O2367" s="41" t="str">
        <f t="shared" si="36"/>
        <v/>
      </c>
    </row>
    <row r="2368" spans="15:15">
      <c r="O2368" s="41" t="str">
        <f t="shared" si="36"/>
        <v/>
      </c>
    </row>
    <row r="2369" spans="15:15">
      <c r="O2369" s="41" t="str">
        <f t="shared" si="36"/>
        <v/>
      </c>
    </row>
    <row r="2370" spans="15:15">
      <c r="O2370" s="41" t="str">
        <f t="shared" ref="O2370:O2433" si="37">IF(D2370&gt;0,SUMIFS(M:M,A:A,A2370,D:D,"&gt;0",L:L,L2370),"")</f>
        <v/>
      </c>
    </row>
    <row r="2371" spans="15:15">
      <c r="O2371" s="41" t="str">
        <f t="shared" si="37"/>
        <v/>
      </c>
    </row>
    <row r="2372" spans="15:15">
      <c r="O2372" s="41" t="str">
        <f t="shared" si="37"/>
        <v/>
      </c>
    </row>
    <row r="2373" spans="15:15">
      <c r="O2373" s="41" t="str">
        <f t="shared" si="37"/>
        <v/>
      </c>
    </row>
    <row r="2374" spans="15:15">
      <c r="O2374" s="41" t="str">
        <f t="shared" si="37"/>
        <v/>
      </c>
    </row>
    <row r="2375" spans="15:15">
      <c r="O2375" s="41" t="str">
        <f t="shared" si="37"/>
        <v/>
      </c>
    </row>
    <row r="2376" spans="15:15">
      <c r="O2376" s="41" t="str">
        <f t="shared" si="37"/>
        <v/>
      </c>
    </row>
    <row r="2377" spans="15:15">
      <c r="O2377" s="41" t="str">
        <f t="shared" si="37"/>
        <v/>
      </c>
    </row>
    <row r="2378" spans="15:15">
      <c r="O2378" s="41" t="str">
        <f t="shared" si="37"/>
        <v/>
      </c>
    </row>
    <row r="2379" spans="15:15">
      <c r="O2379" s="41" t="str">
        <f t="shared" si="37"/>
        <v/>
      </c>
    </row>
    <row r="2380" spans="15:15">
      <c r="O2380" s="41" t="str">
        <f t="shared" si="37"/>
        <v/>
      </c>
    </row>
    <row r="2381" spans="15:15">
      <c r="O2381" s="41" t="str">
        <f t="shared" si="37"/>
        <v/>
      </c>
    </row>
    <row r="2382" spans="15:15">
      <c r="O2382" s="41" t="str">
        <f t="shared" si="37"/>
        <v/>
      </c>
    </row>
    <row r="2383" spans="15:15">
      <c r="O2383" s="41" t="str">
        <f t="shared" si="37"/>
        <v/>
      </c>
    </row>
    <row r="2384" spans="15:15">
      <c r="O2384" s="41" t="str">
        <f t="shared" si="37"/>
        <v/>
      </c>
    </row>
    <row r="2385" spans="15:15">
      <c r="O2385" s="41" t="str">
        <f t="shared" si="37"/>
        <v/>
      </c>
    </row>
    <row r="2386" spans="15:15">
      <c r="O2386" s="41" t="str">
        <f t="shared" si="37"/>
        <v/>
      </c>
    </row>
    <row r="2387" spans="15:15">
      <c r="O2387" s="41" t="str">
        <f t="shared" si="37"/>
        <v/>
      </c>
    </row>
    <row r="2388" spans="15:15">
      <c r="O2388" s="41" t="str">
        <f t="shared" si="37"/>
        <v/>
      </c>
    </row>
    <row r="2389" spans="15:15">
      <c r="O2389" s="41" t="str">
        <f t="shared" si="37"/>
        <v/>
      </c>
    </row>
    <row r="2390" spans="15:15">
      <c r="O2390" s="41" t="str">
        <f t="shared" si="37"/>
        <v/>
      </c>
    </row>
    <row r="2391" spans="15:15">
      <c r="O2391" s="41" t="str">
        <f t="shared" si="37"/>
        <v/>
      </c>
    </row>
    <row r="2392" spans="15:15">
      <c r="O2392" s="41" t="str">
        <f t="shared" si="37"/>
        <v/>
      </c>
    </row>
    <row r="2393" spans="15:15">
      <c r="O2393" s="41" t="str">
        <f t="shared" si="37"/>
        <v/>
      </c>
    </row>
    <row r="2394" spans="15:15">
      <c r="O2394" s="41" t="str">
        <f t="shared" si="37"/>
        <v/>
      </c>
    </row>
    <row r="2395" spans="15:15">
      <c r="O2395" s="41" t="str">
        <f t="shared" si="37"/>
        <v/>
      </c>
    </row>
    <row r="2396" spans="15:15">
      <c r="O2396" s="41" t="str">
        <f t="shared" si="37"/>
        <v/>
      </c>
    </row>
    <row r="2397" spans="15:15">
      <c r="O2397" s="41" t="str">
        <f t="shared" si="37"/>
        <v/>
      </c>
    </row>
    <row r="2398" spans="15:15">
      <c r="O2398" s="41" t="str">
        <f t="shared" si="37"/>
        <v/>
      </c>
    </row>
    <row r="2399" spans="15:15">
      <c r="O2399" s="41" t="str">
        <f t="shared" si="37"/>
        <v/>
      </c>
    </row>
    <row r="2400" spans="15:15">
      <c r="O2400" s="41" t="str">
        <f t="shared" si="37"/>
        <v/>
      </c>
    </row>
    <row r="2401" spans="15:15">
      <c r="O2401" s="41" t="str">
        <f t="shared" si="37"/>
        <v/>
      </c>
    </row>
    <row r="2402" spans="15:15">
      <c r="O2402" s="41" t="str">
        <f t="shared" si="37"/>
        <v/>
      </c>
    </row>
    <row r="2403" spans="15:15">
      <c r="O2403" s="41" t="str">
        <f t="shared" si="37"/>
        <v/>
      </c>
    </row>
    <row r="2404" spans="15:15">
      <c r="O2404" s="41" t="str">
        <f t="shared" si="37"/>
        <v/>
      </c>
    </row>
    <row r="2405" spans="15:15">
      <c r="O2405" s="41" t="str">
        <f t="shared" si="37"/>
        <v/>
      </c>
    </row>
    <row r="2406" spans="15:15">
      <c r="O2406" s="41" t="str">
        <f t="shared" si="37"/>
        <v/>
      </c>
    </row>
    <row r="2407" spans="15:15">
      <c r="O2407" s="41" t="str">
        <f t="shared" si="37"/>
        <v/>
      </c>
    </row>
    <row r="2408" spans="15:15">
      <c r="O2408" s="41" t="str">
        <f t="shared" si="37"/>
        <v/>
      </c>
    </row>
    <row r="2409" spans="15:15">
      <c r="O2409" s="41" t="str">
        <f t="shared" si="37"/>
        <v/>
      </c>
    </row>
    <row r="2410" spans="15:15">
      <c r="O2410" s="41" t="str">
        <f t="shared" si="37"/>
        <v/>
      </c>
    </row>
    <row r="2411" spans="15:15">
      <c r="O2411" s="41" t="str">
        <f t="shared" si="37"/>
        <v/>
      </c>
    </row>
    <row r="2412" spans="15:15">
      <c r="O2412" s="41" t="str">
        <f t="shared" si="37"/>
        <v/>
      </c>
    </row>
    <row r="2413" spans="15:15">
      <c r="O2413" s="41" t="str">
        <f t="shared" si="37"/>
        <v/>
      </c>
    </row>
    <row r="2414" spans="15:15">
      <c r="O2414" s="41" t="str">
        <f t="shared" si="37"/>
        <v/>
      </c>
    </row>
    <row r="2415" spans="15:15">
      <c r="O2415" s="41" t="str">
        <f t="shared" si="37"/>
        <v/>
      </c>
    </row>
    <row r="2416" spans="15:15">
      <c r="O2416" s="41" t="str">
        <f t="shared" si="37"/>
        <v/>
      </c>
    </row>
    <row r="2417" spans="15:15">
      <c r="O2417" s="41" t="str">
        <f t="shared" si="37"/>
        <v/>
      </c>
    </row>
    <row r="2418" spans="15:15">
      <c r="O2418" s="41" t="str">
        <f t="shared" si="37"/>
        <v/>
      </c>
    </row>
    <row r="2419" spans="15:15">
      <c r="O2419" s="41" t="str">
        <f t="shared" si="37"/>
        <v/>
      </c>
    </row>
    <row r="2420" spans="15:15">
      <c r="O2420" s="41" t="str">
        <f t="shared" si="37"/>
        <v/>
      </c>
    </row>
    <row r="2421" spans="15:15">
      <c r="O2421" s="41" t="str">
        <f t="shared" si="37"/>
        <v/>
      </c>
    </row>
    <row r="2422" spans="15:15">
      <c r="O2422" s="41" t="str">
        <f t="shared" si="37"/>
        <v/>
      </c>
    </row>
    <row r="2423" spans="15:15">
      <c r="O2423" s="41" t="str">
        <f t="shared" si="37"/>
        <v/>
      </c>
    </row>
    <row r="2424" spans="15:15">
      <c r="O2424" s="41" t="str">
        <f t="shared" si="37"/>
        <v/>
      </c>
    </row>
    <row r="2425" spans="15:15">
      <c r="O2425" s="41" t="str">
        <f t="shared" si="37"/>
        <v/>
      </c>
    </row>
    <row r="2426" spans="15:15">
      <c r="O2426" s="41" t="str">
        <f t="shared" si="37"/>
        <v/>
      </c>
    </row>
    <row r="2427" spans="15:15">
      <c r="O2427" s="41" t="str">
        <f t="shared" si="37"/>
        <v/>
      </c>
    </row>
    <row r="2428" spans="15:15">
      <c r="O2428" s="41" t="str">
        <f t="shared" si="37"/>
        <v/>
      </c>
    </row>
    <row r="2429" spans="15:15">
      <c r="O2429" s="41" t="str">
        <f t="shared" si="37"/>
        <v/>
      </c>
    </row>
    <row r="2430" spans="15:15">
      <c r="O2430" s="41" t="str">
        <f t="shared" si="37"/>
        <v/>
      </c>
    </row>
    <row r="2431" spans="15:15">
      <c r="O2431" s="41" t="str">
        <f t="shared" si="37"/>
        <v/>
      </c>
    </row>
    <row r="2432" spans="15:15">
      <c r="O2432" s="41" t="str">
        <f t="shared" si="37"/>
        <v/>
      </c>
    </row>
    <row r="2433" spans="15:15">
      <c r="O2433" s="41" t="str">
        <f t="shared" si="37"/>
        <v/>
      </c>
    </row>
    <row r="2434" spans="15:15">
      <c r="O2434" s="41" t="str">
        <f t="shared" ref="O2434:O2497" si="38">IF(D2434&gt;0,SUMIFS(M:M,A:A,A2434,D:D,"&gt;0",L:L,L2434),"")</f>
        <v/>
      </c>
    </row>
    <row r="2435" spans="15:15">
      <c r="O2435" s="41" t="str">
        <f t="shared" si="38"/>
        <v/>
      </c>
    </row>
    <row r="2436" spans="15:15">
      <c r="O2436" s="41" t="str">
        <f t="shared" si="38"/>
        <v/>
      </c>
    </row>
    <row r="2437" spans="15:15">
      <c r="O2437" s="41" t="str">
        <f t="shared" si="38"/>
        <v/>
      </c>
    </row>
    <row r="2438" spans="15:15">
      <c r="O2438" s="41" t="str">
        <f t="shared" si="38"/>
        <v/>
      </c>
    </row>
    <row r="2439" spans="15:15">
      <c r="O2439" s="41" t="str">
        <f t="shared" si="38"/>
        <v/>
      </c>
    </row>
    <row r="2440" spans="15:15">
      <c r="O2440" s="41" t="str">
        <f t="shared" si="38"/>
        <v/>
      </c>
    </row>
    <row r="2441" spans="15:15">
      <c r="O2441" s="41" t="str">
        <f t="shared" si="38"/>
        <v/>
      </c>
    </row>
    <row r="2442" spans="15:15">
      <c r="O2442" s="41" t="str">
        <f t="shared" si="38"/>
        <v/>
      </c>
    </row>
    <row r="2443" spans="15:15">
      <c r="O2443" s="41" t="str">
        <f t="shared" si="38"/>
        <v/>
      </c>
    </row>
    <row r="2444" spans="15:15">
      <c r="O2444" s="41" t="str">
        <f t="shared" si="38"/>
        <v/>
      </c>
    </row>
    <row r="2445" spans="15:15">
      <c r="O2445" s="41" t="str">
        <f t="shared" si="38"/>
        <v/>
      </c>
    </row>
    <row r="2446" spans="15:15">
      <c r="O2446" s="41" t="str">
        <f t="shared" si="38"/>
        <v/>
      </c>
    </row>
    <row r="2447" spans="15:15">
      <c r="O2447" s="41" t="str">
        <f t="shared" si="38"/>
        <v/>
      </c>
    </row>
    <row r="2448" spans="15:15">
      <c r="O2448" s="41" t="str">
        <f t="shared" si="38"/>
        <v/>
      </c>
    </row>
    <row r="2449" spans="15:15">
      <c r="O2449" s="41" t="str">
        <f t="shared" si="38"/>
        <v/>
      </c>
    </row>
    <row r="2450" spans="15:15">
      <c r="O2450" s="41" t="str">
        <f t="shared" si="38"/>
        <v/>
      </c>
    </row>
    <row r="2451" spans="15:15">
      <c r="O2451" s="41" t="str">
        <f t="shared" si="38"/>
        <v/>
      </c>
    </row>
    <row r="2452" spans="15:15">
      <c r="O2452" s="41" t="str">
        <f t="shared" si="38"/>
        <v/>
      </c>
    </row>
    <row r="2453" spans="15:15">
      <c r="O2453" s="41" t="str">
        <f t="shared" si="38"/>
        <v/>
      </c>
    </row>
    <row r="2454" spans="15:15">
      <c r="O2454" s="41" t="str">
        <f t="shared" si="38"/>
        <v/>
      </c>
    </row>
    <row r="2455" spans="15:15">
      <c r="O2455" s="41" t="str">
        <f t="shared" si="38"/>
        <v/>
      </c>
    </row>
    <row r="2456" spans="15:15">
      <c r="O2456" s="41" t="str">
        <f t="shared" si="38"/>
        <v/>
      </c>
    </row>
    <row r="2457" spans="15:15">
      <c r="O2457" s="41" t="str">
        <f t="shared" si="38"/>
        <v/>
      </c>
    </row>
    <row r="2458" spans="15:15">
      <c r="O2458" s="41" t="str">
        <f t="shared" si="38"/>
        <v/>
      </c>
    </row>
    <row r="2459" spans="15:15">
      <c r="O2459" s="41" t="str">
        <f t="shared" si="38"/>
        <v/>
      </c>
    </row>
    <row r="2460" spans="15:15">
      <c r="O2460" s="41" t="str">
        <f t="shared" si="38"/>
        <v/>
      </c>
    </row>
    <row r="2461" spans="15:15">
      <c r="O2461" s="41" t="str">
        <f t="shared" si="38"/>
        <v/>
      </c>
    </row>
    <row r="2462" spans="15:15">
      <c r="O2462" s="41" t="str">
        <f t="shared" si="38"/>
        <v/>
      </c>
    </row>
    <row r="2463" spans="15:15">
      <c r="O2463" s="41" t="str">
        <f t="shared" si="38"/>
        <v/>
      </c>
    </row>
    <row r="2464" spans="15:15">
      <c r="O2464" s="41" t="str">
        <f t="shared" si="38"/>
        <v/>
      </c>
    </row>
    <row r="2465" spans="15:15">
      <c r="O2465" s="41" t="str">
        <f t="shared" si="38"/>
        <v/>
      </c>
    </row>
    <row r="2466" spans="15:15">
      <c r="O2466" s="41" t="str">
        <f t="shared" si="38"/>
        <v/>
      </c>
    </row>
    <row r="2467" spans="15:15">
      <c r="O2467" s="41" t="str">
        <f t="shared" si="38"/>
        <v/>
      </c>
    </row>
    <row r="2468" spans="15:15">
      <c r="O2468" s="41" t="str">
        <f t="shared" si="38"/>
        <v/>
      </c>
    </row>
    <row r="2469" spans="15:15">
      <c r="O2469" s="41" t="str">
        <f t="shared" si="38"/>
        <v/>
      </c>
    </row>
    <row r="2470" spans="15:15">
      <c r="O2470" s="41" t="str">
        <f t="shared" si="38"/>
        <v/>
      </c>
    </row>
    <row r="2471" spans="15:15">
      <c r="O2471" s="41" t="str">
        <f t="shared" si="38"/>
        <v/>
      </c>
    </row>
    <row r="2472" spans="15:15">
      <c r="O2472" s="41" t="str">
        <f t="shared" si="38"/>
        <v/>
      </c>
    </row>
    <row r="2473" spans="15:15">
      <c r="O2473" s="41" t="str">
        <f t="shared" si="38"/>
        <v/>
      </c>
    </row>
    <row r="2474" spans="15:15">
      <c r="O2474" s="41" t="str">
        <f t="shared" si="38"/>
        <v/>
      </c>
    </row>
    <row r="2475" spans="15:15">
      <c r="O2475" s="41" t="str">
        <f t="shared" si="38"/>
        <v/>
      </c>
    </row>
    <row r="2476" spans="15:15">
      <c r="O2476" s="41" t="str">
        <f t="shared" si="38"/>
        <v/>
      </c>
    </row>
    <row r="2477" spans="15:15">
      <c r="O2477" s="41" t="str">
        <f t="shared" si="38"/>
        <v/>
      </c>
    </row>
    <row r="2478" spans="15:15">
      <c r="O2478" s="41" t="str">
        <f t="shared" si="38"/>
        <v/>
      </c>
    </row>
    <row r="2479" spans="15:15">
      <c r="O2479" s="41" t="str">
        <f t="shared" si="38"/>
        <v/>
      </c>
    </row>
    <row r="2480" spans="15:15">
      <c r="O2480" s="41" t="str">
        <f t="shared" si="38"/>
        <v/>
      </c>
    </row>
    <row r="2481" spans="15:15">
      <c r="O2481" s="41" t="str">
        <f t="shared" si="38"/>
        <v/>
      </c>
    </row>
    <row r="2482" spans="15:15">
      <c r="O2482" s="41" t="str">
        <f t="shared" si="38"/>
        <v/>
      </c>
    </row>
    <row r="2483" spans="15:15">
      <c r="O2483" s="41" t="str">
        <f t="shared" si="38"/>
        <v/>
      </c>
    </row>
    <row r="2484" spans="15:15">
      <c r="O2484" s="41" t="str">
        <f t="shared" si="38"/>
        <v/>
      </c>
    </row>
    <row r="2485" spans="15:15">
      <c r="O2485" s="41" t="str">
        <f t="shared" si="38"/>
        <v/>
      </c>
    </row>
    <row r="2486" spans="15:15">
      <c r="O2486" s="41" t="str">
        <f t="shared" si="38"/>
        <v/>
      </c>
    </row>
    <row r="2487" spans="15:15">
      <c r="O2487" s="41" t="str">
        <f t="shared" si="38"/>
        <v/>
      </c>
    </row>
    <row r="2488" spans="15:15">
      <c r="O2488" s="41" t="str">
        <f t="shared" si="38"/>
        <v/>
      </c>
    </row>
    <row r="2489" spans="15:15">
      <c r="O2489" s="41" t="str">
        <f t="shared" si="38"/>
        <v/>
      </c>
    </row>
    <row r="2490" spans="15:15">
      <c r="O2490" s="41" t="str">
        <f t="shared" si="38"/>
        <v/>
      </c>
    </row>
    <row r="2491" spans="15:15">
      <c r="O2491" s="41" t="str">
        <f t="shared" si="38"/>
        <v/>
      </c>
    </row>
    <row r="2492" spans="15:15">
      <c r="O2492" s="41" t="str">
        <f t="shared" si="38"/>
        <v/>
      </c>
    </row>
    <row r="2493" spans="15:15">
      <c r="O2493" s="41" t="str">
        <f t="shared" si="38"/>
        <v/>
      </c>
    </row>
    <row r="2494" spans="15:15">
      <c r="O2494" s="41" t="str">
        <f t="shared" si="38"/>
        <v/>
      </c>
    </row>
    <row r="2495" spans="15:15">
      <c r="O2495" s="41" t="str">
        <f t="shared" si="38"/>
        <v/>
      </c>
    </row>
    <row r="2496" spans="15:15">
      <c r="O2496" s="41" t="str">
        <f t="shared" si="38"/>
        <v/>
      </c>
    </row>
    <row r="2497" spans="15:15">
      <c r="O2497" s="41" t="str">
        <f t="shared" si="38"/>
        <v/>
      </c>
    </row>
    <row r="2498" spans="15:15">
      <c r="O2498" s="41" t="str">
        <f t="shared" ref="O2498:O2561" si="39">IF(D2498&gt;0,SUMIFS(M:M,A:A,A2498,D:D,"&gt;0",L:L,L2498),"")</f>
        <v/>
      </c>
    </row>
    <row r="2499" spans="15:15">
      <c r="O2499" s="41" t="str">
        <f t="shared" si="39"/>
        <v/>
      </c>
    </row>
    <row r="2500" spans="15:15">
      <c r="O2500" s="41" t="str">
        <f t="shared" si="39"/>
        <v/>
      </c>
    </row>
    <row r="2501" spans="15:15">
      <c r="O2501" s="41" t="str">
        <f t="shared" si="39"/>
        <v/>
      </c>
    </row>
    <row r="2502" spans="15:15">
      <c r="O2502" s="41" t="str">
        <f t="shared" si="39"/>
        <v/>
      </c>
    </row>
    <row r="2503" spans="15:15">
      <c r="O2503" s="41" t="str">
        <f t="shared" si="39"/>
        <v/>
      </c>
    </row>
    <row r="2504" spans="15:15">
      <c r="O2504" s="41" t="str">
        <f t="shared" si="39"/>
        <v/>
      </c>
    </row>
    <row r="2505" spans="15:15">
      <c r="O2505" s="41" t="str">
        <f t="shared" si="39"/>
        <v/>
      </c>
    </row>
    <row r="2506" spans="15:15">
      <c r="O2506" s="41" t="str">
        <f t="shared" si="39"/>
        <v/>
      </c>
    </row>
    <row r="2507" spans="15:15">
      <c r="O2507" s="41" t="str">
        <f t="shared" si="39"/>
        <v/>
      </c>
    </row>
    <row r="2508" spans="15:15">
      <c r="O2508" s="41" t="str">
        <f t="shared" si="39"/>
        <v/>
      </c>
    </row>
    <row r="2509" spans="15:15">
      <c r="O2509" s="41" t="str">
        <f t="shared" si="39"/>
        <v/>
      </c>
    </row>
    <row r="2510" spans="15:15">
      <c r="O2510" s="41" t="str">
        <f t="shared" si="39"/>
        <v/>
      </c>
    </row>
    <row r="2511" spans="15:15">
      <c r="O2511" s="41" t="str">
        <f t="shared" si="39"/>
        <v/>
      </c>
    </row>
    <row r="2512" spans="15:15">
      <c r="O2512" s="41" t="str">
        <f t="shared" si="39"/>
        <v/>
      </c>
    </row>
    <row r="2513" spans="15:15">
      <c r="O2513" s="41" t="str">
        <f t="shared" si="39"/>
        <v/>
      </c>
    </row>
    <row r="2514" spans="15:15">
      <c r="O2514" s="41" t="str">
        <f t="shared" si="39"/>
        <v/>
      </c>
    </row>
    <row r="2515" spans="15:15">
      <c r="O2515" s="41" t="str">
        <f t="shared" si="39"/>
        <v/>
      </c>
    </row>
    <row r="2516" spans="15:15">
      <c r="O2516" s="41" t="str">
        <f t="shared" si="39"/>
        <v/>
      </c>
    </row>
    <row r="2517" spans="15:15">
      <c r="O2517" s="41" t="str">
        <f t="shared" si="39"/>
        <v/>
      </c>
    </row>
    <row r="2518" spans="15:15">
      <c r="O2518" s="41" t="str">
        <f t="shared" si="39"/>
        <v/>
      </c>
    </row>
    <row r="2519" spans="15:15">
      <c r="O2519" s="41" t="str">
        <f t="shared" si="39"/>
        <v/>
      </c>
    </row>
    <row r="2520" spans="15:15">
      <c r="O2520" s="41" t="str">
        <f t="shared" si="39"/>
        <v/>
      </c>
    </row>
    <row r="2521" spans="15:15">
      <c r="O2521" s="41" t="str">
        <f t="shared" si="39"/>
        <v/>
      </c>
    </row>
    <row r="2522" spans="15:15">
      <c r="O2522" s="41" t="str">
        <f t="shared" si="39"/>
        <v/>
      </c>
    </row>
    <row r="2523" spans="15:15">
      <c r="O2523" s="41" t="str">
        <f t="shared" si="39"/>
        <v/>
      </c>
    </row>
    <row r="2524" spans="15:15">
      <c r="O2524" s="41" t="str">
        <f t="shared" si="39"/>
        <v/>
      </c>
    </row>
    <row r="2525" spans="15:15">
      <c r="O2525" s="41" t="str">
        <f t="shared" si="39"/>
        <v/>
      </c>
    </row>
    <row r="2526" spans="15:15">
      <c r="O2526" s="41" t="str">
        <f t="shared" si="39"/>
        <v/>
      </c>
    </row>
    <row r="2527" spans="15:15">
      <c r="O2527" s="41" t="str">
        <f t="shared" si="39"/>
        <v/>
      </c>
    </row>
    <row r="2528" spans="15:15">
      <c r="O2528" s="41" t="str">
        <f t="shared" si="39"/>
        <v/>
      </c>
    </row>
    <row r="2529" spans="15:15">
      <c r="O2529" s="41" t="str">
        <f t="shared" si="39"/>
        <v/>
      </c>
    </row>
    <row r="2530" spans="15:15">
      <c r="O2530" s="41" t="str">
        <f t="shared" si="39"/>
        <v/>
      </c>
    </row>
    <row r="2531" spans="15:15">
      <c r="O2531" s="41" t="str">
        <f t="shared" si="39"/>
        <v/>
      </c>
    </row>
    <row r="2532" spans="15:15">
      <c r="O2532" s="41" t="str">
        <f t="shared" si="39"/>
        <v/>
      </c>
    </row>
    <row r="2533" spans="15:15">
      <c r="O2533" s="41" t="str">
        <f t="shared" si="39"/>
        <v/>
      </c>
    </row>
    <row r="2534" spans="15:15">
      <c r="O2534" s="41" t="str">
        <f t="shared" si="39"/>
        <v/>
      </c>
    </row>
    <row r="2535" spans="15:15">
      <c r="O2535" s="41" t="str">
        <f t="shared" si="39"/>
        <v/>
      </c>
    </row>
    <row r="2536" spans="15:15">
      <c r="O2536" s="41" t="str">
        <f t="shared" si="39"/>
        <v/>
      </c>
    </row>
    <row r="2537" spans="15:15">
      <c r="O2537" s="41" t="str">
        <f t="shared" si="39"/>
        <v/>
      </c>
    </row>
    <row r="2538" spans="15:15">
      <c r="O2538" s="41" t="str">
        <f t="shared" si="39"/>
        <v/>
      </c>
    </row>
    <row r="2539" spans="15:15">
      <c r="O2539" s="41" t="str">
        <f t="shared" si="39"/>
        <v/>
      </c>
    </row>
    <row r="2540" spans="15:15">
      <c r="O2540" s="41" t="str">
        <f t="shared" si="39"/>
        <v/>
      </c>
    </row>
    <row r="2541" spans="15:15">
      <c r="O2541" s="41" t="str">
        <f t="shared" si="39"/>
        <v/>
      </c>
    </row>
    <row r="2542" spans="15:15">
      <c r="O2542" s="41" t="str">
        <f t="shared" si="39"/>
        <v/>
      </c>
    </row>
    <row r="2543" spans="15:15">
      <c r="O2543" s="41" t="str">
        <f t="shared" si="39"/>
        <v/>
      </c>
    </row>
    <row r="2544" spans="15:15">
      <c r="O2544" s="41" t="str">
        <f t="shared" si="39"/>
        <v/>
      </c>
    </row>
    <row r="2545" spans="15:15">
      <c r="O2545" s="41" t="str">
        <f t="shared" si="39"/>
        <v/>
      </c>
    </row>
    <row r="2546" spans="15:15">
      <c r="O2546" s="41" t="str">
        <f t="shared" si="39"/>
        <v/>
      </c>
    </row>
    <row r="2547" spans="15:15">
      <c r="O2547" s="41" t="str">
        <f t="shared" si="39"/>
        <v/>
      </c>
    </row>
    <row r="2548" spans="15:15">
      <c r="O2548" s="41" t="str">
        <f t="shared" si="39"/>
        <v/>
      </c>
    </row>
    <row r="2549" spans="15:15">
      <c r="O2549" s="41" t="str">
        <f t="shared" si="39"/>
        <v/>
      </c>
    </row>
    <row r="2550" spans="15:15">
      <c r="O2550" s="41" t="str">
        <f t="shared" si="39"/>
        <v/>
      </c>
    </row>
    <row r="2551" spans="15:15">
      <c r="O2551" s="41" t="str">
        <f t="shared" si="39"/>
        <v/>
      </c>
    </row>
    <row r="2552" spans="15:15">
      <c r="O2552" s="41" t="str">
        <f t="shared" si="39"/>
        <v/>
      </c>
    </row>
    <row r="2553" spans="15:15">
      <c r="O2553" s="41" t="str">
        <f t="shared" si="39"/>
        <v/>
      </c>
    </row>
    <row r="2554" spans="15:15">
      <c r="O2554" s="41" t="str">
        <f t="shared" si="39"/>
        <v/>
      </c>
    </row>
    <row r="2555" spans="15:15">
      <c r="O2555" s="41" t="str">
        <f t="shared" si="39"/>
        <v/>
      </c>
    </row>
    <row r="2556" spans="15:15">
      <c r="O2556" s="41" t="str">
        <f t="shared" si="39"/>
        <v/>
      </c>
    </row>
    <row r="2557" spans="15:15">
      <c r="O2557" s="41" t="str">
        <f t="shared" si="39"/>
        <v/>
      </c>
    </row>
    <row r="2558" spans="15:15">
      <c r="O2558" s="41" t="str">
        <f t="shared" si="39"/>
        <v/>
      </c>
    </row>
    <row r="2559" spans="15:15">
      <c r="O2559" s="41" t="str">
        <f t="shared" si="39"/>
        <v/>
      </c>
    </row>
    <row r="2560" spans="15:15">
      <c r="O2560" s="41" t="str">
        <f t="shared" si="39"/>
        <v/>
      </c>
    </row>
    <row r="2561" spans="15:15">
      <c r="O2561" s="41" t="str">
        <f t="shared" si="39"/>
        <v/>
      </c>
    </row>
    <row r="2562" spans="15:15">
      <c r="O2562" s="41" t="str">
        <f t="shared" ref="O2562:O2625" si="40">IF(D2562&gt;0,SUMIFS(M:M,A:A,A2562,D:D,"&gt;0",L:L,L2562),"")</f>
        <v/>
      </c>
    </row>
    <row r="2563" spans="15:15">
      <c r="O2563" s="41" t="str">
        <f t="shared" si="40"/>
        <v/>
      </c>
    </row>
    <row r="2564" spans="15:15">
      <c r="O2564" s="41" t="str">
        <f t="shared" si="40"/>
        <v/>
      </c>
    </row>
    <row r="2565" spans="15:15">
      <c r="O2565" s="41" t="str">
        <f t="shared" si="40"/>
        <v/>
      </c>
    </row>
    <row r="2566" spans="15:15">
      <c r="O2566" s="41" t="str">
        <f t="shared" si="40"/>
        <v/>
      </c>
    </row>
    <row r="2567" spans="15:15">
      <c r="O2567" s="41" t="str">
        <f t="shared" si="40"/>
        <v/>
      </c>
    </row>
    <row r="2568" spans="15:15">
      <c r="O2568" s="41" t="str">
        <f t="shared" si="40"/>
        <v/>
      </c>
    </row>
    <row r="2569" spans="15:15">
      <c r="O2569" s="41" t="str">
        <f t="shared" si="40"/>
        <v/>
      </c>
    </row>
    <row r="2570" spans="15:15">
      <c r="O2570" s="41" t="str">
        <f t="shared" si="40"/>
        <v/>
      </c>
    </row>
    <row r="2571" spans="15:15">
      <c r="O2571" s="41" t="str">
        <f t="shared" si="40"/>
        <v/>
      </c>
    </row>
    <row r="2572" spans="15:15">
      <c r="O2572" s="41" t="str">
        <f t="shared" si="40"/>
        <v/>
      </c>
    </row>
    <row r="2573" spans="15:15">
      <c r="O2573" s="41" t="str">
        <f t="shared" si="40"/>
        <v/>
      </c>
    </row>
    <row r="2574" spans="15:15">
      <c r="O2574" s="41" t="str">
        <f t="shared" si="40"/>
        <v/>
      </c>
    </row>
    <row r="2575" spans="15:15">
      <c r="O2575" s="41" t="str">
        <f t="shared" si="40"/>
        <v/>
      </c>
    </row>
    <row r="2576" spans="15:15">
      <c r="O2576" s="41" t="str">
        <f t="shared" si="40"/>
        <v/>
      </c>
    </row>
    <row r="2577" spans="15:15">
      <c r="O2577" s="41" t="str">
        <f t="shared" si="40"/>
        <v/>
      </c>
    </row>
    <row r="2578" spans="15:15">
      <c r="O2578" s="41" t="str">
        <f t="shared" si="40"/>
        <v/>
      </c>
    </row>
    <row r="2579" spans="15:15">
      <c r="O2579" s="41" t="str">
        <f t="shared" si="40"/>
        <v/>
      </c>
    </row>
    <row r="2580" spans="15:15">
      <c r="O2580" s="41" t="str">
        <f t="shared" si="40"/>
        <v/>
      </c>
    </row>
    <row r="2581" spans="15:15">
      <c r="O2581" s="41" t="str">
        <f t="shared" si="40"/>
        <v/>
      </c>
    </row>
    <row r="2582" spans="15:15">
      <c r="O2582" s="41" t="str">
        <f t="shared" si="40"/>
        <v/>
      </c>
    </row>
    <row r="2583" spans="15:15">
      <c r="O2583" s="41" t="str">
        <f t="shared" si="40"/>
        <v/>
      </c>
    </row>
    <row r="2584" spans="15:15">
      <c r="O2584" s="41" t="str">
        <f t="shared" si="40"/>
        <v/>
      </c>
    </row>
    <row r="2585" spans="15:15">
      <c r="O2585" s="41" t="str">
        <f t="shared" si="40"/>
        <v/>
      </c>
    </row>
    <row r="2586" spans="15:15">
      <c r="O2586" s="41" t="str">
        <f t="shared" si="40"/>
        <v/>
      </c>
    </row>
    <row r="2587" spans="15:15">
      <c r="O2587" s="41" t="str">
        <f t="shared" si="40"/>
        <v/>
      </c>
    </row>
    <row r="2588" spans="15:15">
      <c r="O2588" s="41" t="str">
        <f t="shared" si="40"/>
        <v/>
      </c>
    </row>
    <row r="2589" spans="15:15">
      <c r="O2589" s="41" t="str">
        <f t="shared" si="40"/>
        <v/>
      </c>
    </row>
    <row r="2590" spans="15:15">
      <c r="O2590" s="41" t="str">
        <f t="shared" si="40"/>
        <v/>
      </c>
    </row>
    <row r="2591" spans="15:15">
      <c r="O2591" s="41" t="str">
        <f t="shared" si="40"/>
        <v/>
      </c>
    </row>
    <row r="2592" spans="15:15">
      <c r="O2592" s="41" t="str">
        <f t="shared" si="40"/>
        <v/>
      </c>
    </row>
    <row r="2593" spans="15:15">
      <c r="O2593" s="41" t="str">
        <f t="shared" si="40"/>
        <v/>
      </c>
    </row>
    <row r="2594" spans="15:15">
      <c r="O2594" s="41" t="str">
        <f t="shared" si="40"/>
        <v/>
      </c>
    </row>
    <row r="2595" spans="15:15">
      <c r="O2595" s="41" t="str">
        <f t="shared" si="40"/>
        <v/>
      </c>
    </row>
    <row r="2596" spans="15:15">
      <c r="O2596" s="41" t="str">
        <f t="shared" si="40"/>
        <v/>
      </c>
    </row>
    <row r="2597" spans="15:15">
      <c r="O2597" s="41" t="str">
        <f t="shared" si="40"/>
        <v/>
      </c>
    </row>
    <row r="2598" spans="15:15">
      <c r="O2598" s="41" t="str">
        <f t="shared" si="40"/>
        <v/>
      </c>
    </row>
    <row r="2599" spans="15:15">
      <c r="O2599" s="41" t="str">
        <f t="shared" si="40"/>
        <v/>
      </c>
    </row>
    <row r="2600" spans="15:15">
      <c r="O2600" s="41" t="str">
        <f t="shared" si="40"/>
        <v/>
      </c>
    </row>
    <row r="2601" spans="15:15">
      <c r="O2601" s="41" t="str">
        <f t="shared" si="40"/>
        <v/>
      </c>
    </row>
    <row r="2602" spans="15:15">
      <c r="O2602" s="41" t="str">
        <f t="shared" si="40"/>
        <v/>
      </c>
    </row>
    <row r="2603" spans="15:15">
      <c r="O2603" s="41" t="str">
        <f t="shared" si="40"/>
        <v/>
      </c>
    </row>
    <row r="2604" spans="15:15">
      <c r="O2604" s="41" t="str">
        <f t="shared" si="40"/>
        <v/>
      </c>
    </row>
    <row r="2605" spans="15:15">
      <c r="O2605" s="41" t="str">
        <f t="shared" si="40"/>
        <v/>
      </c>
    </row>
    <row r="2606" spans="15:15">
      <c r="O2606" s="41" t="str">
        <f t="shared" si="40"/>
        <v/>
      </c>
    </row>
    <row r="2607" spans="15:15">
      <c r="O2607" s="41" t="str">
        <f t="shared" si="40"/>
        <v/>
      </c>
    </row>
    <row r="2608" spans="15:15">
      <c r="O2608" s="41" t="str">
        <f t="shared" si="40"/>
        <v/>
      </c>
    </row>
    <row r="2609" spans="15:15">
      <c r="O2609" s="41" t="str">
        <f t="shared" si="40"/>
        <v/>
      </c>
    </row>
    <row r="2610" spans="15:15">
      <c r="O2610" s="41" t="str">
        <f t="shared" si="40"/>
        <v/>
      </c>
    </row>
    <row r="2611" spans="15:15">
      <c r="O2611" s="41" t="str">
        <f t="shared" si="40"/>
        <v/>
      </c>
    </row>
    <row r="2612" spans="15:15">
      <c r="O2612" s="41" t="str">
        <f t="shared" si="40"/>
        <v/>
      </c>
    </row>
    <row r="2613" spans="15:15">
      <c r="O2613" s="41" t="str">
        <f t="shared" si="40"/>
        <v/>
      </c>
    </row>
    <row r="2614" spans="15:15">
      <c r="O2614" s="41" t="str">
        <f t="shared" si="40"/>
        <v/>
      </c>
    </row>
    <row r="2615" spans="15:15">
      <c r="O2615" s="41" t="str">
        <f t="shared" si="40"/>
        <v/>
      </c>
    </row>
    <row r="2616" spans="15:15">
      <c r="O2616" s="41" t="str">
        <f t="shared" si="40"/>
        <v/>
      </c>
    </row>
    <row r="2617" spans="15:15">
      <c r="O2617" s="41" t="str">
        <f t="shared" si="40"/>
        <v/>
      </c>
    </row>
    <row r="2618" spans="15:15">
      <c r="O2618" s="41" t="str">
        <f t="shared" si="40"/>
        <v/>
      </c>
    </row>
    <row r="2619" spans="15:15">
      <c r="O2619" s="41" t="str">
        <f t="shared" si="40"/>
        <v/>
      </c>
    </row>
    <row r="2620" spans="15:15">
      <c r="O2620" s="41" t="str">
        <f t="shared" si="40"/>
        <v/>
      </c>
    </row>
    <row r="2621" spans="15:15">
      <c r="O2621" s="41" t="str">
        <f t="shared" si="40"/>
        <v/>
      </c>
    </row>
    <row r="2622" spans="15:15">
      <c r="O2622" s="41" t="str">
        <f t="shared" si="40"/>
        <v/>
      </c>
    </row>
    <row r="2623" spans="15:15">
      <c r="O2623" s="41" t="str">
        <f t="shared" si="40"/>
        <v/>
      </c>
    </row>
    <row r="2624" spans="15:15">
      <c r="O2624" s="41" t="str">
        <f t="shared" si="40"/>
        <v/>
      </c>
    </row>
    <row r="2625" spans="15:15">
      <c r="O2625" s="41" t="str">
        <f t="shared" si="40"/>
        <v/>
      </c>
    </row>
    <row r="2626" spans="15:15">
      <c r="O2626" s="41" t="str">
        <f t="shared" ref="O2626:O2689" si="41">IF(D2626&gt;0,SUMIFS(M:M,A:A,A2626,D:D,"&gt;0",L:L,L2626),"")</f>
        <v/>
      </c>
    </row>
    <row r="2627" spans="15:15">
      <c r="O2627" s="41" t="str">
        <f t="shared" si="41"/>
        <v/>
      </c>
    </row>
    <row r="2628" spans="15:15">
      <c r="O2628" s="41" t="str">
        <f t="shared" si="41"/>
        <v/>
      </c>
    </row>
    <row r="2629" spans="15:15">
      <c r="O2629" s="41" t="str">
        <f t="shared" si="41"/>
        <v/>
      </c>
    </row>
    <row r="2630" spans="15:15">
      <c r="O2630" s="41" t="str">
        <f t="shared" si="41"/>
        <v/>
      </c>
    </row>
    <row r="2631" spans="15:15">
      <c r="O2631" s="41" t="str">
        <f t="shared" si="41"/>
        <v/>
      </c>
    </row>
    <row r="2632" spans="15:15">
      <c r="O2632" s="41" t="str">
        <f t="shared" si="41"/>
        <v/>
      </c>
    </row>
    <row r="2633" spans="15:15">
      <c r="O2633" s="41" t="str">
        <f t="shared" si="41"/>
        <v/>
      </c>
    </row>
    <row r="2634" spans="15:15">
      <c r="O2634" s="41" t="str">
        <f t="shared" si="41"/>
        <v/>
      </c>
    </row>
    <row r="2635" spans="15:15">
      <c r="O2635" s="41" t="str">
        <f t="shared" si="41"/>
        <v/>
      </c>
    </row>
    <row r="2636" spans="15:15">
      <c r="O2636" s="41" t="str">
        <f t="shared" si="41"/>
        <v/>
      </c>
    </row>
    <row r="2637" spans="15:15">
      <c r="O2637" s="41" t="str">
        <f t="shared" si="41"/>
        <v/>
      </c>
    </row>
    <row r="2638" spans="15:15">
      <c r="O2638" s="41" t="str">
        <f t="shared" si="41"/>
        <v/>
      </c>
    </row>
    <row r="2639" spans="15:15">
      <c r="O2639" s="41" t="str">
        <f t="shared" si="41"/>
        <v/>
      </c>
    </row>
    <row r="2640" spans="15:15">
      <c r="O2640" s="41" t="str">
        <f t="shared" si="41"/>
        <v/>
      </c>
    </row>
    <row r="2641" spans="15:15">
      <c r="O2641" s="41" t="str">
        <f t="shared" si="41"/>
        <v/>
      </c>
    </row>
    <row r="2642" spans="15:15">
      <c r="O2642" s="41" t="str">
        <f t="shared" si="41"/>
        <v/>
      </c>
    </row>
    <row r="2643" spans="15:15">
      <c r="O2643" s="41" t="str">
        <f t="shared" si="41"/>
        <v/>
      </c>
    </row>
    <row r="2644" spans="15:15">
      <c r="O2644" s="41" t="str">
        <f t="shared" si="41"/>
        <v/>
      </c>
    </row>
    <row r="2645" spans="15:15">
      <c r="O2645" s="41" t="str">
        <f t="shared" si="41"/>
        <v/>
      </c>
    </row>
    <row r="2646" spans="15:15">
      <c r="O2646" s="41" t="str">
        <f t="shared" si="41"/>
        <v/>
      </c>
    </row>
    <row r="2647" spans="15:15">
      <c r="O2647" s="41" t="str">
        <f t="shared" si="41"/>
        <v/>
      </c>
    </row>
    <row r="2648" spans="15:15">
      <c r="O2648" s="41" t="str">
        <f t="shared" si="41"/>
        <v/>
      </c>
    </row>
    <row r="2649" spans="15:15">
      <c r="O2649" s="41" t="str">
        <f t="shared" si="41"/>
        <v/>
      </c>
    </row>
    <row r="2650" spans="15:15">
      <c r="O2650" s="41" t="str">
        <f t="shared" si="41"/>
        <v/>
      </c>
    </row>
    <row r="2651" spans="15:15">
      <c r="O2651" s="41" t="str">
        <f t="shared" si="41"/>
        <v/>
      </c>
    </row>
    <row r="2652" spans="15:15">
      <c r="O2652" s="41" t="str">
        <f t="shared" si="41"/>
        <v/>
      </c>
    </row>
    <row r="2653" spans="15:15">
      <c r="O2653" s="41" t="str">
        <f t="shared" si="41"/>
        <v/>
      </c>
    </row>
    <row r="2654" spans="15:15">
      <c r="O2654" s="41" t="str">
        <f t="shared" si="41"/>
        <v/>
      </c>
    </row>
    <row r="2655" spans="15:15">
      <c r="O2655" s="41" t="str">
        <f t="shared" si="41"/>
        <v/>
      </c>
    </row>
    <row r="2656" spans="15:15">
      <c r="O2656" s="41" t="str">
        <f t="shared" si="41"/>
        <v/>
      </c>
    </row>
    <row r="2657" spans="15:15">
      <c r="O2657" s="41" t="str">
        <f t="shared" si="41"/>
        <v/>
      </c>
    </row>
    <row r="2658" spans="15:15">
      <c r="O2658" s="41" t="str">
        <f t="shared" si="41"/>
        <v/>
      </c>
    </row>
    <row r="2659" spans="15:15">
      <c r="O2659" s="41" t="str">
        <f t="shared" si="41"/>
        <v/>
      </c>
    </row>
    <row r="2660" spans="15:15">
      <c r="O2660" s="41" t="str">
        <f t="shared" si="41"/>
        <v/>
      </c>
    </row>
    <row r="2661" spans="15:15">
      <c r="O2661" s="41" t="str">
        <f t="shared" si="41"/>
        <v/>
      </c>
    </row>
    <row r="2662" spans="15:15">
      <c r="O2662" s="41" t="str">
        <f t="shared" si="41"/>
        <v/>
      </c>
    </row>
    <row r="2663" spans="15:15">
      <c r="O2663" s="41" t="str">
        <f t="shared" si="41"/>
        <v/>
      </c>
    </row>
    <row r="2664" spans="15:15">
      <c r="O2664" s="41" t="str">
        <f t="shared" si="41"/>
        <v/>
      </c>
    </row>
    <row r="2665" spans="15:15">
      <c r="O2665" s="41" t="str">
        <f t="shared" si="41"/>
        <v/>
      </c>
    </row>
    <row r="2666" spans="15:15">
      <c r="O2666" s="41" t="str">
        <f t="shared" si="41"/>
        <v/>
      </c>
    </row>
    <row r="2667" spans="15:15">
      <c r="O2667" s="41" t="str">
        <f t="shared" si="41"/>
        <v/>
      </c>
    </row>
    <row r="2668" spans="15:15">
      <c r="O2668" s="41" t="str">
        <f t="shared" si="41"/>
        <v/>
      </c>
    </row>
    <row r="2669" spans="15:15">
      <c r="O2669" s="41" t="str">
        <f t="shared" si="41"/>
        <v/>
      </c>
    </row>
    <row r="2670" spans="15:15">
      <c r="O2670" s="41" t="str">
        <f t="shared" si="41"/>
        <v/>
      </c>
    </row>
    <row r="2671" spans="15:15">
      <c r="O2671" s="41" t="str">
        <f t="shared" si="41"/>
        <v/>
      </c>
    </row>
    <row r="2672" spans="15:15">
      <c r="O2672" s="41" t="str">
        <f t="shared" si="41"/>
        <v/>
      </c>
    </row>
    <row r="2673" spans="15:15">
      <c r="O2673" s="41" t="str">
        <f t="shared" si="41"/>
        <v/>
      </c>
    </row>
    <row r="2674" spans="15:15">
      <c r="O2674" s="41" t="str">
        <f t="shared" si="41"/>
        <v/>
      </c>
    </row>
    <row r="2675" spans="15:15">
      <c r="O2675" s="41" t="str">
        <f t="shared" si="41"/>
        <v/>
      </c>
    </row>
    <row r="2676" spans="15:15">
      <c r="O2676" s="41" t="str">
        <f t="shared" si="41"/>
        <v/>
      </c>
    </row>
    <row r="2677" spans="15:15">
      <c r="O2677" s="41" t="str">
        <f t="shared" si="41"/>
        <v/>
      </c>
    </row>
    <row r="2678" spans="15:15">
      <c r="O2678" s="41" t="str">
        <f t="shared" si="41"/>
        <v/>
      </c>
    </row>
    <row r="2679" spans="15:15">
      <c r="O2679" s="41" t="str">
        <f t="shared" si="41"/>
        <v/>
      </c>
    </row>
    <row r="2680" spans="15:15">
      <c r="O2680" s="41" t="str">
        <f t="shared" si="41"/>
        <v/>
      </c>
    </row>
    <row r="2681" spans="15:15">
      <c r="O2681" s="41" t="str">
        <f t="shared" si="41"/>
        <v/>
      </c>
    </row>
    <row r="2682" spans="15:15">
      <c r="O2682" s="41" t="str">
        <f t="shared" si="41"/>
        <v/>
      </c>
    </row>
    <row r="2683" spans="15:15">
      <c r="O2683" s="41" t="str">
        <f t="shared" si="41"/>
        <v/>
      </c>
    </row>
    <row r="2684" spans="15:15">
      <c r="O2684" s="41" t="str">
        <f t="shared" si="41"/>
        <v/>
      </c>
    </row>
    <row r="2685" spans="15:15">
      <c r="O2685" s="41" t="str">
        <f t="shared" si="41"/>
        <v/>
      </c>
    </row>
    <row r="2686" spans="15:15">
      <c r="O2686" s="41" t="str">
        <f t="shared" si="41"/>
        <v/>
      </c>
    </row>
    <row r="2687" spans="15:15">
      <c r="O2687" s="41" t="str">
        <f t="shared" si="41"/>
        <v/>
      </c>
    </row>
    <row r="2688" spans="15:15">
      <c r="O2688" s="41" t="str">
        <f t="shared" si="41"/>
        <v/>
      </c>
    </row>
    <row r="2689" spans="15:15">
      <c r="O2689" s="41" t="str">
        <f t="shared" si="41"/>
        <v/>
      </c>
    </row>
    <row r="2690" spans="15:15">
      <c r="O2690" s="41" t="str">
        <f t="shared" ref="O2690:O2753" si="42">IF(D2690&gt;0,SUMIFS(M:M,A:A,A2690,D:D,"&gt;0",L:L,L2690),"")</f>
        <v/>
      </c>
    </row>
    <row r="2691" spans="15:15">
      <c r="O2691" s="41" t="str">
        <f t="shared" si="42"/>
        <v/>
      </c>
    </row>
    <row r="2692" spans="15:15">
      <c r="O2692" s="41" t="str">
        <f t="shared" si="42"/>
        <v/>
      </c>
    </row>
    <row r="2693" spans="15:15">
      <c r="O2693" s="41" t="str">
        <f t="shared" si="42"/>
        <v/>
      </c>
    </row>
    <row r="2694" spans="15:15">
      <c r="O2694" s="41" t="str">
        <f t="shared" si="42"/>
        <v/>
      </c>
    </row>
    <row r="2695" spans="15:15">
      <c r="O2695" s="41" t="str">
        <f t="shared" si="42"/>
        <v/>
      </c>
    </row>
    <row r="2696" spans="15:15">
      <c r="O2696" s="41" t="str">
        <f t="shared" si="42"/>
        <v/>
      </c>
    </row>
    <row r="2697" spans="15:15">
      <c r="O2697" s="41" t="str">
        <f t="shared" si="42"/>
        <v/>
      </c>
    </row>
    <row r="2698" spans="15:15">
      <c r="O2698" s="41" t="str">
        <f t="shared" si="42"/>
        <v/>
      </c>
    </row>
    <row r="2699" spans="15:15">
      <c r="O2699" s="41" t="str">
        <f t="shared" si="42"/>
        <v/>
      </c>
    </row>
    <row r="2700" spans="15:15">
      <c r="O2700" s="41" t="str">
        <f t="shared" si="42"/>
        <v/>
      </c>
    </row>
    <row r="2701" spans="15:15">
      <c r="O2701" s="41" t="str">
        <f t="shared" si="42"/>
        <v/>
      </c>
    </row>
    <row r="2702" spans="15:15">
      <c r="O2702" s="41" t="str">
        <f t="shared" si="42"/>
        <v/>
      </c>
    </row>
    <row r="2703" spans="15:15">
      <c r="O2703" s="41" t="str">
        <f t="shared" si="42"/>
        <v/>
      </c>
    </row>
    <row r="2704" spans="15:15">
      <c r="O2704" s="41" t="str">
        <f t="shared" si="42"/>
        <v/>
      </c>
    </row>
    <row r="2705" spans="15:15">
      <c r="O2705" s="41" t="str">
        <f t="shared" si="42"/>
        <v/>
      </c>
    </row>
    <row r="2706" spans="15:15">
      <c r="O2706" s="41" t="str">
        <f t="shared" si="42"/>
        <v/>
      </c>
    </row>
    <row r="2707" spans="15:15">
      <c r="O2707" s="41" t="str">
        <f t="shared" si="42"/>
        <v/>
      </c>
    </row>
    <row r="2708" spans="15:15">
      <c r="O2708" s="41" t="str">
        <f t="shared" si="42"/>
        <v/>
      </c>
    </row>
    <row r="2709" spans="15:15">
      <c r="O2709" s="41" t="str">
        <f t="shared" si="42"/>
        <v/>
      </c>
    </row>
    <row r="2710" spans="15:15">
      <c r="O2710" s="41" t="str">
        <f t="shared" si="42"/>
        <v/>
      </c>
    </row>
    <row r="2711" spans="15:15">
      <c r="O2711" s="41" t="str">
        <f t="shared" si="42"/>
        <v/>
      </c>
    </row>
    <row r="2712" spans="15:15">
      <c r="O2712" s="41" t="str">
        <f t="shared" si="42"/>
        <v/>
      </c>
    </row>
    <row r="2713" spans="15:15">
      <c r="O2713" s="41" t="str">
        <f t="shared" si="42"/>
        <v/>
      </c>
    </row>
    <row r="2714" spans="15:15">
      <c r="O2714" s="41" t="str">
        <f t="shared" si="42"/>
        <v/>
      </c>
    </row>
    <row r="2715" spans="15:15">
      <c r="O2715" s="41" t="str">
        <f t="shared" si="42"/>
        <v/>
      </c>
    </row>
    <row r="2716" spans="15:15">
      <c r="O2716" s="41" t="str">
        <f t="shared" si="42"/>
        <v/>
      </c>
    </row>
    <row r="2717" spans="15:15">
      <c r="O2717" s="41" t="str">
        <f t="shared" si="42"/>
        <v/>
      </c>
    </row>
    <row r="2718" spans="15:15">
      <c r="O2718" s="41" t="str">
        <f t="shared" si="42"/>
        <v/>
      </c>
    </row>
    <row r="2719" spans="15:15">
      <c r="O2719" s="41" t="str">
        <f t="shared" si="42"/>
        <v/>
      </c>
    </row>
    <row r="2720" spans="15:15">
      <c r="O2720" s="41" t="str">
        <f t="shared" si="42"/>
        <v/>
      </c>
    </row>
    <row r="2721" spans="15:15">
      <c r="O2721" s="41" t="str">
        <f t="shared" si="42"/>
        <v/>
      </c>
    </row>
    <row r="2722" spans="15:15">
      <c r="O2722" s="41" t="str">
        <f t="shared" si="42"/>
        <v/>
      </c>
    </row>
    <row r="2723" spans="15:15">
      <c r="O2723" s="41" t="str">
        <f t="shared" si="42"/>
        <v/>
      </c>
    </row>
    <row r="2724" spans="15:15">
      <c r="O2724" s="41" t="str">
        <f t="shared" si="42"/>
        <v/>
      </c>
    </row>
    <row r="2725" spans="15:15">
      <c r="O2725" s="41" t="str">
        <f t="shared" si="42"/>
        <v/>
      </c>
    </row>
    <row r="2726" spans="15:15">
      <c r="O2726" s="41" t="str">
        <f t="shared" si="42"/>
        <v/>
      </c>
    </row>
    <row r="2727" spans="15:15">
      <c r="O2727" s="41" t="str">
        <f t="shared" si="42"/>
        <v/>
      </c>
    </row>
    <row r="2728" spans="15:15">
      <c r="O2728" s="41" t="str">
        <f t="shared" si="42"/>
        <v/>
      </c>
    </row>
    <row r="2729" spans="15:15">
      <c r="O2729" s="41" t="str">
        <f t="shared" si="42"/>
        <v/>
      </c>
    </row>
    <row r="2730" spans="15:15">
      <c r="O2730" s="41" t="str">
        <f t="shared" si="42"/>
        <v/>
      </c>
    </row>
    <row r="2731" spans="15:15">
      <c r="O2731" s="41" t="str">
        <f t="shared" si="42"/>
        <v/>
      </c>
    </row>
    <row r="2732" spans="15:15">
      <c r="O2732" s="41" t="str">
        <f t="shared" si="42"/>
        <v/>
      </c>
    </row>
    <row r="2733" spans="15:15">
      <c r="O2733" s="41" t="str">
        <f t="shared" si="42"/>
        <v/>
      </c>
    </row>
    <row r="2734" spans="15:15">
      <c r="O2734" s="41" t="str">
        <f t="shared" si="42"/>
        <v/>
      </c>
    </row>
    <row r="2735" spans="15:15">
      <c r="O2735" s="41" t="str">
        <f t="shared" si="42"/>
        <v/>
      </c>
    </row>
    <row r="2736" spans="15:15">
      <c r="O2736" s="41" t="str">
        <f t="shared" si="42"/>
        <v/>
      </c>
    </row>
    <row r="2737" spans="15:15">
      <c r="O2737" s="41" t="str">
        <f t="shared" si="42"/>
        <v/>
      </c>
    </row>
    <row r="2738" spans="15:15">
      <c r="O2738" s="41" t="str">
        <f t="shared" si="42"/>
        <v/>
      </c>
    </row>
    <row r="2739" spans="15:15">
      <c r="O2739" s="41" t="str">
        <f t="shared" si="42"/>
        <v/>
      </c>
    </row>
    <row r="2740" spans="15:15">
      <c r="O2740" s="41" t="str">
        <f t="shared" si="42"/>
        <v/>
      </c>
    </row>
    <row r="2741" spans="15:15">
      <c r="O2741" s="41" t="str">
        <f t="shared" si="42"/>
        <v/>
      </c>
    </row>
    <row r="2742" spans="15:15">
      <c r="O2742" s="41" t="str">
        <f t="shared" si="42"/>
        <v/>
      </c>
    </row>
    <row r="2743" spans="15:15">
      <c r="O2743" s="41" t="str">
        <f t="shared" si="42"/>
        <v/>
      </c>
    </row>
    <row r="2744" spans="15:15">
      <c r="O2744" s="41" t="str">
        <f t="shared" si="42"/>
        <v/>
      </c>
    </row>
    <row r="2745" spans="15:15">
      <c r="O2745" s="41" t="str">
        <f t="shared" si="42"/>
        <v/>
      </c>
    </row>
    <row r="2746" spans="15:15">
      <c r="O2746" s="41" t="str">
        <f t="shared" si="42"/>
        <v/>
      </c>
    </row>
    <row r="2747" spans="15:15">
      <c r="O2747" s="41" t="str">
        <f t="shared" si="42"/>
        <v/>
      </c>
    </row>
    <row r="2748" spans="15:15">
      <c r="O2748" s="41" t="str">
        <f t="shared" si="42"/>
        <v/>
      </c>
    </row>
    <row r="2749" spans="15:15">
      <c r="O2749" s="41" t="str">
        <f t="shared" si="42"/>
        <v/>
      </c>
    </row>
    <row r="2750" spans="15:15">
      <c r="O2750" s="41" t="str">
        <f t="shared" si="42"/>
        <v/>
      </c>
    </row>
    <row r="2751" spans="15:15">
      <c r="O2751" s="41" t="str">
        <f t="shared" si="42"/>
        <v/>
      </c>
    </row>
    <row r="2752" spans="15:15">
      <c r="O2752" s="41" t="str">
        <f t="shared" si="42"/>
        <v/>
      </c>
    </row>
    <row r="2753" spans="15:15">
      <c r="O2753" s="41" t="str">
        <f t="shared" si="42"/>
        <v/>
      </c>
    </row>
    <row r="2754" spans="15:15">
      <c r="O2754" s="41" t="str">
        <f t="shared" ref="O2754:O2817" si="43">IF(D2754&gt;0,SUMIFS(M:M,A:A,A2754,D:D,"&gt;0",L:L,L2754),"")</f>
        <v/>
      </c>
    </row>
    <row r="2755" spans="15:15">
      <c r="O2755" s="41" t="str">
        <f t="shared" si="43"/>
        <v/>
      </c>
    </row>
    <row r="2756" spans="15:15">
      <c r="O2756" s="41" t="str">
        <f t="shared" si="43"/>
        <v/>
      </c>
    </row>
    <row r="2757" spans="15:15">
      <c r="O2757" s="41" t="str">
        <f t="shared" si="43"/>
        <v/>
      </c>
    </row>
    <row r="2758" spans="15:15">
      <c r="O2758" s="41" t="str">
        <f t="shared" si="43"/>
        <v/>
      </c>
    </row>
    <row r="2759" spans="15:15">
      <c r="O2759" s="41" t="str">
        <f t="shared" si="43"/>
        <v/>
      </c>
    </row>
    <row r="2760" spans="15:15">
      <c r="O2760" s="41" t="str">
        <f t="shared" si="43"/>
        <v/>
      </c>
    </row>
    <row r="2761" spans="15:15">
      <c r="O2761" s="41" t="str">
        <f t="shared" si="43"/>
        <v/>
      </c>
    </row>
    <row r="2762" spans="15:15">
      <c r="O2762" s="41" t="str">
        <f t="shared" si="43"/>
        <v/>
      </c>
    </row>
    <row r="2763" spans="15:15">
      <c r="O2763" s="41" t="str">
        <f t="shared" si="43"/>
        <v/>
      </c>
    </row>
    <row r="2764" spans="15:15">
      <c r="O2764" s="41" t="str">
        <f t="shared" si="43"/>
        <v/>
      </c>
    </row>
    <row r="2765" spans="15:15">
      <c r="O2765" s="41" t="str">
        <f t="shared" si="43"/>
        <v/>
      </c>
    </row>
    <row r="2766" spans="15:15">
      <c r="O2766" s="41" t="str">
        <f t="shared" si="43"/>
        <v/>
      </c>
    </row>
    <row r="2767" spans="15:15">
      <c r="O2767" s="41" t="str">
        <f t="shared" si="43"/>
        <v/>
      </c>
    </row>
    <row r="2768" spans="15:15">
      <c r="O2768" s="41" t="str">
        <f t="shared" si="43"/>
        <v/>
      </c>
    </row>
    <row r="2769" spans="15:15">
      <c r="O2769" s="41" t="str">
        <f t="shared" si="43"/>
        <v/>
      </c>
    </row>
    <row r="2770" spans="15:15">
      <c r="O2770" s="41" t="str">
        <f t="shared" si="43"/>
        <v/>
      </c>
    </row>
    <row r="2771" spans="15:15">
      <c r="O2771" s="41" t="str">
        <f t="shared" si="43"/>
        <v/>
      </c>
    </row>
    <row r="2772" spans="15:15">
      <c r="O2772" s="41" t="str">
        <f t="shared" si="43"/>
        <v/>
      </c>
    </row>
    <row r="2773" spans="15:15">
      <c r="O2773" s="41" t="str">
        <f t="shared" si="43"/>
        <v/>
      </c>
    </row>
    <row r="2774" spans="15:15">
      <c r="O2774" s="41" t="str">
        <f t="shared" si="43"/>
        <v/>
      </c>
    </row>
    <row r="2775" spans="15:15">
      <c r="O2775" s="41" t="str">
        <f t="shared" si="43"/>
        <v/>
      </c>
    </row>
    <row r="2776" spans="15:15">
      <c r="O2776" s="41" t="str">
        <f t="shared" si="43"/>
        <v/>
      </c>
    </row>
    <row r="2777" spans="15:15">
      <c r="O2777" s="41" t="str">
        <f t="shared" si="43"/>
        <v/>
      </c>
    </row>
    <row r="2778" spans="15:15">
      <c r="O2778" s="41" t="str">
        <f t="shared" si="43"/>
        <v/>
      </c>
    </row>
    <row r="2779" spans="15:15">
      <c r="O2779" s="41" t="str">
        <f t="shared" si="43"/>
        <v/>
      </c>
    </row>
    <row r="2780" spans="15:15">
      <c r="O2780" s="41" t="str">
        <f t="shared" si="43"/>
        <v/>
      </c>
    </row>
    <row r="2781" spans="15:15">
      <c r="O2781" s="41" t="str">
        <f t="shared" si="43"/>
        <v/>
      </c>
    </row>
    <row r="2782" spans="15:15">
      <c r="O2782" s="41" t="str">
        <f t="shared" si="43"/>
        <v/>
      </c>
    </row>
    <row r="2783" spans="15:15">
      <c r="O2783" s="41" t="str">
        <f t="shared" si="43"/>
        <v/>
      </c>
    </row>
    <row r="2784" spans="15:15">
      <c r="O2784" s="41" t="str">
        <f t="shared" si="43"/>
        <v/>
      </c>
    </row>
    <row r="2785" spans="15:15">
      <c r="O2785" s="41" t="str">
        <f t="shared" si="43"/>
        <v/>
      </c>
    </row>
    <row r="2786" spans="15:15">
      <c r="O2786" s="41" t="str">
        <f t="shared" si="43"/>
        <v/>
      </c>
    </row>
    <row r="2787" spans="15:15">
      <c r="O2787" s="41" t="str">
        <f t="shared" si="43"/>
        <v/>
      </c>
    </row>
    <row r="2788" spans="15:15">
      <c r="O2788" s="41" t="str">
        <f t="shared" si="43"/>
        <v/>
      </c>
    </row>
    <row r="2789" spans="15:15">
      <c r="O2789" s="41" t="str">
        <f t="shared" si="43"/>
        <v/>
      </c>
    </row>
    <row r="2790" spans="15:15">
      <c r="O2790" s="41" t="str">
        <f t="shared" si="43"/>
        <v/>
      </c>
    </row>
    <row r="2791" spans="15:15">
      <c r="O2791" s="41" t="str">
        <f t="shared" si="43"/>
        <v/>
      </c>
    </row>
    <row r="2792" spans="15:15">
      <c r="O2792" s="41" t="str">
        <f t="shared" si="43"/>
        <v/>
      </c>
    </row>
    <row r="2793" spans="15:15">
      <c r="O2793" s="41" t="str">
        <f t="shared" si="43"/>
        <v/>
      </c>
    </row>
    <row r="2794" spans="15:15">
      <c r="O2794" s="41" t="str">
        <f t="shared" si="43"/>
        <v/>
      </c>
    </row>
    <row r="2795" spans="15:15">
      <c r="O2795" s="41" t="str">
        <f t="shared" si="43"/>
        <v/>
      </c>
    </row>
    <row r="2796" spans="15:15">
      <c r="O2796" s="41" t="str">
        <f t="shared" si="43"/>
        <v/>
      </c>
    </row>
    <row r="2797" spans="15:15">
      <c r="O2797" s="41" t="str">
        <f t="shared" si="43"/>
        <v/>
      </c>
    </row>
    <row r="2798" spans="15:15">
      <c r="O2798" s="41" t="str">
        <f t="shared" si="43"/>
        <v/>
      </c>
    </row>
    <row r="2799" spans="15:15">
      <c r="O2799" s="41" t="str">
        <f t="shared" si="43"/>
        <v/>
      </c>
    </row>
    <row r="2800" spans="15:15">
      <c r="O2800" s="41" t="str">
        <f t="shared" si="43"/>
        <v/>
      </c>
    </row>
    <row r="2801" spans="15:15">
      <c r="O2801" s="41" t="str">
        <f t="shared" si="43"/>
        <v/>
      </c>
    </row>
    <row r="2802" spans="15:15">
      <c r="O2802" s="41" t="str">
        <f t="shared" si="43"/>
        <v/>
      </c>
    </row>
    <row r="2803" spans="15:15">
      <c r="O2803" s="41" t="str">
        <f t="shared" si="43"/>
        <v/>
      </c>
    </row>
    <row r="2804" spans="15:15">
      <c r="O2804" s="41" t="str">
        <f t="shared" si="43"/>
        <v/>
      </c>
    </row>
    <row r="2805" spans="15:15">
      <c r="O2805" s="41" t="str">
        <f t="shared" si="43"/>
        <v/>
      </c>
    </row>
    <row r="2806" spans="15:15">
      <c r="O2806" s="41" t="str">
        <f t="shared" si="43"/>
        <v/>
      </c>
    </row>
    <row r="2807" spans="15:15">
      <c r="O2807" s="41" t="str">
        <f t="shared" si="43"/>
        <v/>
      </c>
    </row>
    <row r="2808" spans="15:15">
      <c r="O2808" s="41" t="str">
        <f t="shared" si="43"/>
        <v/>
      </c>
    </row>
    <row r="2809" spans="15:15">
      <c r="O2809" s="41" t="str">
        <f t="shared" si="43"/>
        <v/>
      </c>
    </row>
    <row r="2810" spans="15:15">
      <c r="O2810" s="41" t="str">
        <f t="shared" si="43"/>
        <v/>
      </c>
    </row>
    <row r="2811" spans="15:15">
      <c r="O2811" s="41" t="str">
        <f t="shared" si="43"/>
        <v/>
      </c>
    </row>
    <row r="2812" spans="15:15">
      <c r="O2812" s="41" t="str">
        <f t="shared" si="43"/>
        <v/>
      </c>
    </row>
    <row r="2813" spans="15:15">
      <c r="O2813" s="41" t="str">
        <f t="shared" si="43"/>
        <v/>
      </c>
    </row>
    <row r="2814" spans="15:15">
      <c r="O2814" s="41" t="str">
        <f t="shared" si="43"/>
        <v/>
      </c>
    </row>
    <row r="2815" spans="15:15">
      <c r="O2815" s="41" t="str">
        <f t="shared" si="43"/>
        <v/>
      </c>
    </row>
    <row r="2816" spans="15:15">
      <c r="O2816" s="41" t="str">
        <f t="shared" si="43"/>
        <v/>
      </c>
    </row>
    <row r="2817" spans="15:15">
      <c r="O2817" s="41" t="str">
        <f t="shared" si="43"/>
        <v/>
      </c>
    </row>
    <row r="2818" spans="15:15">
      <c r="O2818" s="41" t="str">
        <f t="shared" ref="O2818:O2881" si="44">IF(D2818&gt;0,SUMIFS(M:M,A:A,A2818,D:D,"&gt;0",L:L,L2818),"")</f>
        <v/>
      </c>
    </row>
    <row r="2819" spans="15:15">
      <c r="O2819" s="41" t="str">
        <f t="shared" si="44"/>
        <v/>
      </c>
    </row>
    <row r="2820" spans="15:15">
      <c r="O2820" s="41" t="str">
        <f t="shared" si="44"/>
        <v/>
      </c>
    </row>
    <row r="2821" spans="15:15">
      <c r="O2821" s="41" t="str">
        <f t="shared" si="44"/>
        <v/>
      </c>
    </row>
    <row r="2822" spans="15:15">
      <c r="O2822" s="41" t="str">
        <f t="shared" si="44"/>
        <v/>
      </c>
    </row>
    <row r="2823" spans="15:15">
      <c r="O2823" s="41" t="str">
        <f t="shared" si="44"/>
        <v/>
      </c>
    </row>
    <row r="2824" spans="15:15">
      <c r="O2824" s="41" t="str">
        <f t="shared" si="44"/>
        <v/>
      </c>
    </row>
    <row r="2825" spans="15:15">
      <c r="O2825" s="41" t="str">
        <f t="shared" si="44"/>
        <v/>
      </c>
    </row>
    <row r="2826" spans="15:15">
      <c r="O2826" s="41" t="str">
        <f t="shared" si="44"/>
        <v/>
      </c>
    </row>
    <row r="2827" spans="15:15">
      <c r="O2827" s="41" t="str">
        <f t="shared" si="44"/>
        <v/>
      </c>
    </row>
    <row r="2828" spans="15:15">
      <c r="O2828" s="41" t="str">
        <f t="shared" si="44"/>
        <v/>
      </c>
    </row>
    <row r="2829" spans="15:15">
      <c r="O2829" s="41" t="str">
        <f t="shared" si="44"/>
        <v/>
      </c>
    </row>
    <row r="2830" spans="15:15">
      <c r="O2830" s="41" t="str">
        <f t="shared" si="44"/>
        <v/>
      </c>
    </row>
    <row r="2831" spans="15:15">
      <c r="O2831" s="41" t="str">
        <f t="shared" si="44"/>
        <v/>
      </c>
    </row>
    <row r="2832" spans="15:15">
      <c r="O2832" s="41" t="str">
        <f t="shared" si="44"/>
        <v/>
      </c>
    </row>
    <row r="2833" spans="15:15">
      <c r="O2833" s="41" t="str">
        <f t="shared" si="44"/>
        <v/>
      </c>
    </row>
    <row r="2834" spans="15:15">
      <c r="O2834" s="41" t="str">
        <f t="shared" si="44"/>
        <v/>
      </c>
    </row>
    <row r="2835" spans="15:15">
      <c r="O2835" s="41" t="str">
        <f t="shared" si="44"/>
        <v/>
      </c>
    </row>
    <row r="2836" spans="15:15">
      <c r="O2836" s="41" t="str">
        <f t="shared" si="44"/>
        <v/>
      </c>
    </row>
    <row r="2837" spans="15:15">
      <c r="O2837" s="41" t="str">
        <f t="shared" si="44"/>
        <v/>
      </c>
    </row>
    <row r="2838" spans="15:15">
      <c r="O2838" s="41" t="str">
        <f t="shared" si="44"/>
        <v/>
      </c>
    </row>
    <row r="2839" spans="15:15">
      <c r="O2839" s="41" t="str">
        <f t="shared" si="44"/>
        <v/>
      </c>
    </row>
    <row r="2840" spans="15:15">
      <c r="O2840" s="41" t="str">
        <f t="shared" si="44"/>
        <v/>
      </c>
    </row>
    <row r="2841" spans="15:15">
      <c r="O2841" s="41" t="str">
        <f t="shared" si="44"/>
        <v/>
      </c>
    </row>
    <row r="2842" spans="15:15">
      <c r="O2842" s="41" t="str">
        <f t="shared" si="44"/>
        <v/>
      </c>
    </row>
    <row r="2843" spans="15:15">
      <c r="O2843" s="41" t="str">
        <f t="shared" si="44"/>
        <v/>
      </c>
    </row>
    <row r="2844" spans="15:15">
      <c r="O2844" s="41" t="str">
        <f t="shared" si="44"/>
        <v/>
      </c>
    </row>
    <row r="2845" spans="15:15">
      <c r="O2845" s="41" t="str">
        <f t="shared" si="44"/>
        <v/>
      </c>
    </row>
    <row r="2846" spans="15:15">
      <c r="O2846" s="41" t="str">
        <f t="shared" si="44"/>
        <v/>
      </c>
    </row>
    <row r="2847" spans="15:15">
      <c r="O2847" s="41" t="str">
        <f t="shared" si="44"/>
        <v/>
      </c>
    </row>
    <row r="2848" spans="15:15">
      <c r="O2848" s="41" t="str">
        <f t="shared" si="44"/>
        <v/>
      </c>
    </row>
    <row r="2849" spans="15:15">
      <c r="O2849" s="41" t="str">
        <f t="shared" si="44"/>
        <v/>
      </c>
    </row>
    <row r="2850" spans="15:15">
      <c r="O2850" s="41" t="str">
        <f t="shared" si="44"/>
        <v/>
      </c>
    </row>
    <row r="2851" spans="15:15">
      <c r="O2851" s="41" t="str">
        <f t="shared" si="44"/>
        <v/>
      </c>
    </row>
    <row r="2852" spans="15:15">
      <c r="O2852" s="41" t="str">
        <f t="shared" si="44"/>
        <v/>
      </c>
    </row>
    <row r="2853" spans="15:15">
      <c r="O2853" s="41" t="str">
        <f t="shared" si="44"/>
        <v/>
      </c>
    </row>
    <row r="2854" spans="15:15">
      <c r="O2854" s="41" t="str">
        <f t="shared" si="44"/>
        <v/>
      </c>
    </row>
    <row r="2855" spans="15:15">
      <c r="O2855" s="41" t="str">
        <f t="shared" si="44"/>
        <v/>
      </c>
    </row>
    <row r="2856" spans="15:15">
      <c r="O2856" s="41" t="str">
        <f t="shared" si="44"/>
        <v/>
      </c>
    </row>
    <row r="2857" spans="15:15">
      <c r="O2857" s="41" t="str">
        <f t="shared" si="44"/>
        <v/>
      </c>
    </row>
    <row r="2858" spans="15:15">
      <c r="O2858" s="41" t="str">
        <f t="shared" si="44"/>
        <v/>
      </c>
    </row>
    <row r="2859" spans="15:15">
      <c r="O2859" s="41" t="str">
        <f t="shared" si="44"/>
        <v/>
      </c>
    </row>
    <row r="2860" spans="15:15">
      <c r="O2860" s="41" t="str">
        <f t="shared" si="44"/>
        <v/>
      </c>
    </row>
    <row r="2861" spans="15:15">
      <c r="O2861" s="41" t="str">
        <f t="shared" si="44"/>
        <v/>
      </c>
    </row>
    <row r="2862" spans="15:15">
      <c r="O2862" s="41" t="str">
        <f t="shared" si="44"/>
        <v/>
      </c>
    </row>
    <row r="2863" spans="15:15">
      <c r="O2863" s="41" t="str">
        <f t="shared" si="44"/>
        <v/>
      </c>
    </row>
    <row r="2864" spans="15:15">
      <c r="O2864" s="41" t="str">
        <f t="shared" si="44"/>
        <v/>
      </c>
    </row>
    <row r="2865" spans="15:15">
      <c r="O2865" s="41" t="str">
        <f t="shared" si="44"/>
        <v/>
      </c>
    </row>
    <row r="2866" spans="15:15">
      <c r="O2866" s="41" t="str">
        <f t="shared" si="44"/>
        <v/>
      </c>
    </row>
    <row r="2867" spans="15:15">
      <c r="O2867" s="41" t="str">
        <f t="shared" si="44"/>
        <v/>
      </c>
    </row>
    <row r="2868" spans="15:15">
      <c r="O2868" s="41" t="str">
        <f t="shared" si="44"/>
        <v/>
      </c>
    </row>
    <row r="2869" spans="15:15">
      <c r="O2869" s="41" t="str">
        <f t="shared" si="44"/>
        <v/>
      </c>
    </row>
    <row r="2870" spans="15:15">
      <c r="O2870" s="41" t="str">
        <f t="shared" si="44"/>
        <v/>
      </c>
    </row>
    <row r="2871" spans="15:15">
      <c r="O2871" s="41" t="str">
        <f t="shared" si="44"/>
        <v/>
      </c>
    </row>
    <row r="2872" spans="15:15">
      <c r="O2872" s="41" t="str">
        <f t="shared" si="44"/>
        <v/>
      </c>
    </row>
    <row r="2873" spans="15:15">
      <c r="O2873" s="41" t="str">
        <f t="shared" si="44"/>
        <v/>
      </c>
    </row>
    <row r="2874" spans="15:15">
      <c r="O2874" s="41" t="str">
        <f t="shared" si="44"/>
        <v/>
      </c>
    </row>
    <row r="2875" spans="15:15">
      <c r="O2875" s="41" t="str">
        <f t="shared" si="44"/>
        <v/>
      </c>
    </row>
    <row r="2876" spans="15:15">
      <c r="O2876" s="41" t="str">
        <f t="shared" si="44"/>
        <v/>
      </c>
    </row>
    <row r="2877" spans="15:15">
      <c r="O2877" s="41" t="str">
        <f t="shared" si="44"/>
        <v/>
      </c>
    </row>
    <row r="2878" spans="15:15">
      <c r="O2878" s="41" t="str">
        <f t="shared" si="44"/>
        <v/>
      </c>
    </row>
    <row r="2879" spans="15:15">
      <c r="O2879" s="41" t="str">
        <f t="shared" si="44"/>
        <v/>
      </c>
    </row>
    <row r="2880" spans="15:15">
      <c r="O2880" s="41" t="str">
        <f t="shared" si="44"/>
        <v/>
      </c>
    </row>
    <row r="2881" spans="15:15">
      <c r="O2881" s="41" t="str">
        <f t="shared" si="44"/>
        <v/>
      </c>
    </row>
    <row r="2882" spans="15:15">
      <c r="O2882" s="41" t="str">
        <f t="shared" ref="O2882:O2945" si="45">IF(D2882&gt;0,SUMIFS(M:M,A:A,A2882,D:D,"&gt;0",L:L,L2882),"")</f>
        <v/>
      </c>
    </row>
    <row r="2883" spans="15:15">
      <c r="O2883" s="41" t="str">
        <f t="shared" si="45"/>
        <v/>
      </c>
    </row>
    <row r="2884" spans="15:15">
      <c r="O2884" s="41" t="str">
        <f t="shared" si="45"/>
        <v/>
      </c>
    </row>
    <row r="2885" spans="15:15">
      <c r="O2885" s="41" t="str">
        <f t="shared" si="45"/>
        <v/>
      </c>
    </row>
    <row r="2886" spans="15:15">
      <c r="O2886" s="41" t="str">
        <f t="shared" si="45"/>
        <v/>
      </c>
    </row>
    <row r="2887" spans="15:15">
      <c r="O2887" s="41" t="str">
        <f t="shared" si="45"/>
        <v/>
      </c>
    </row>
    <row r="2888" spans="15:15">
      <c r="O2888" s="41" t="str">
        <f t="shared" si="45"/>
        <v/>
      </c>
    </row>
    <row r="2889" spans="15:15">
      <c r="O2889" s="41" t="str">
        <f t="shared" si="45"/>
        <v/>
      </c>
    </row>
    <row r="2890" spans="15:15">
      <c r="O2890" s="41" t="str">
        <f t="shared" si="45"/>
        <v/>
      </c>
    </row>
    <row r="2891" spans="15:15">
      <c r="O2891" s="41" t="str">
        <f t="shared" si="45"/>
        <v/>
      </c>
    </row>
    <row r="2892" spans="15:15">
      <c r="O2892" s="41" t="str">
        <f t="shared" si="45"/>
        <v/>
      </c>
    </row>
    <row r="2893" spans="15:15">
      <c r="O2893" s="41" t="str">
        <f t="shared" si="45"/>
        <v/>
      </c>
    </row>
    <row r="2894" spans="15:15">
      <c r="O2894" s="41" t="str">
        <f t="shared" si="45"/>
        <v/>
      </c>
    </row>
    <row r="2895" spans="15:15">
      <c r="O2895" s="41" t="str">
        <f t="shared" si="45"/>
        <v/>
      </c>
    </row>
    <row r="2896" spans="15:15">
      <c r="O2896" s="41" t="str">
        <f t="shared" si="45"/>
        <v/>
      </c>
    </row>
    <row r="2897" spans="15:15">
      <c r="O2897" s="41" t="str">
        <f t="shared" si="45"/>
        <v/>
      </c>
    </row>
    <row r="2898" spans="15:15">
      <c r="O2898" s="41" t="str">
        <f t="shared" si="45"/>
        <v/>
      </c>
    </row>
    <row r="2899" spans="15:15">
      <c r="O2899" s="41" t="str">
        <f t="shared" si="45"/>
        <v/>
      </c>
    </row>
    <row r="2900" spans="15:15">
      <c r="O2900" s="41" t="str">
        <f t="shared" si="45"/>
        <v/>
      </c>
    </row>
    <row r="2901" spans="15:15">
      <c r="O2901" s="41" t="str">
        <f t="shared" si="45"/>
        <v/>
      </c>
    </row>
    <row r="2902" spans="15:15">
      <c r="O2902" s="41" t="str">
        <f t="shared" si="45"/>
        <v/>
      </c>
    </row>
    <row r="2903" spans="15:15">
      <c r="O2903" s="41" t="str">
        <f t="shared" si="45"/>
        <v/>
      </c>
    </row>
    <row r="2904" spans="15:15">
      <c r="O2904" s="41" t="str">
        <f t="shared" si="45"/>
        <v/>
      </c>
    </row>
    <row r="2905" spans="15:15">
      <c r="O2905" s="41" t="str">
        <f t="shared" si="45"/>
        <v/>
      </c>
    </row>
    <row r="2906" spans="15:15">
      <c r="O2906" s="41" t="str">
        <f t="shared" si="45"/>
        <v/>
      </c>
    </row>
    <row r="2907" spans="15:15">
      <c r="O2907" s="41" t="str">
        <f t="shared" si="45"/>
        <v/>
      </c>
    </row>
    <row r="2908" spans="15:15">
      <c r="O2908" s="41" t="str">
        <f t="shared" si="45"/>
        <v/>
      </c>
    </row>
    <row r="2909" spans="15:15">
      <c r="O2909" s="41" t="str">
        <f t="shared" si="45"/>
        <v/>
      </c>
    </row>
    <row r="2910" spans="15:15">
      <c r="O2910" s="41" t="str">
        <f t="shared" si="45"/>
        <v/>
      </c>
    </row>
    <row r="2911" spans="15:15">
      <c r="O2911" s="41" t="str">
        <f t="shared" si="45"/>
        <v/>
      </c>
    </row>
    <row r="2912" spans="15:15">
      <c r="O2912" s="41" t="str">
        <f t="shared" si="45"/>
        <v/>
      </c>
    </row>
    <row r="2913" spans="15:15">
      <c r="O2913" s="41" t="str">
        <f t="shared" si="45"/>
        <v/>
      </c>
    </row>
    <row r="2914" spans="15:15">
      <c r="O2914" s="41" t="str">
        <f t="shared" si="45"/>
        <v/>
      </c>
    </row>
    <row r="2915" spans="15:15">
      <c r="O2915" s="41" t="str">
        <f t="shared" si="45"/>
        <v/>
      </c>
    </row>
    <row r="2916" spans="15:15">
      <c r="O2916" s="41" t="str">
        <f t="shared" si="45"/>
        <v/>
      </c>
    </row>
    <row r="2917" spans="15:15">
      <c r="O2917" s="41" t="str">
        <f t="shared" si="45"/>
        <v/>
      </c>
    </row>
    <row r="2918" spans="15:15">
      <c r="O2918" s="41" t="str">
        <f t="shared" si="45"/>
        <v/>
      </c>
    </row>
    <row r="2919" spans="15:15">
      <c r="O2919" s="41" t="str">
        <f t="shared" si="45"/>
        <v/>
      </c>
    </row>
    <row r="2920" spans="15:15">
      <c r="O2920" s="41" t="str">
        <f t="shared" si="45"/>
        <v/>
      </c>
    </row>
    <row r="2921" spans="15:15">
      <c r="O2921" s="41" t="str">
        <f t="shared" si="45"/>
        <v/>
      </c>
    </row>
    <row r="2922" spans="15:15">
      <c r="O2922" s="41" t="str">
        <f t="shared" si="45"/>
        <v/>
      </c>
    </row>
    <row r="2923" spans="15:15">
      <c r="O2923" s="41" t="str">
        <f t="shared" si="45"/>
        <v/>
      </c>
    </row>
    <row r="2924" spans="15:15">
      <c r="O2924" s="41" t="str">
        <f t="shared" si="45"/>
        <v/>
      </c>
    </row>
    <row r="2925" spans="15:15">
      <c r="O2925" s="41" t="str">
        <f t="shared" si="45"/>
        <v/>
      </c>
    </row>
    <row r="2926" spans="15:15">
      <c r="O2926" s="41" t="str">
        <f t="shared" si="45"/>
        <v/>
      </c>
    </row>
    <row r="2927" spans="15:15">
      <c r="O2927" s="41" t="str">
        <f t="shared" si="45"/>
        <v/>
      </c>
    </row>
    <row r="2928" spans="15:15">
      <c r="O2928" s="41" t="str">
        <f t="shared" si="45"/>
        <v/>
      </c>
    </row>
    <row r="2929" spans="15:15">
      <c r="O2929" s="41" t="str">
        <f t="shared" si="45"/>
        <v/>
      </c>
    </row>
    <row r="2930" spans="15:15">
      <c r="O2930" s="41" t="str">
        <f t="shared" si="45"/>
        <v/>
      </c>
    </row>
    <row r="2931" spans="15:15">
      <c r="O2931" s="41" t="str">
        <f t="shared" si="45"/>
        <v/>
      </c>
    </row>
    <row r="2932" spans="15:15">
      <c r="O2932" s="41" t="str">
        <f t="shared" si="45"/>
        <v/>
      </c>
    </row>
    <row r="2933" spans="15:15">
      <c r="O2933" s="41" t="str">
        <f t="shared" si="45"/>
        <v/>
      </c>
    </row>
    <row r="2934" spans="15:15">
      <c r="O2934" s="41" t="str">
        <f t="shared" si="45"/>
        <v/>
      </c>
    </row>
    <row r="2935" spans="15:15">
      <c r="O2935" s="41" t="str">
        <f t="shared" si="45"/>
        <v/>
      </c>
    </row>
    <row r="2936" spans="15:15">
      <c r="O2936" s="41" t="str">
        <f t="shared" si="45"/>
        <v/>
      </c>
    </row>
    <row r="2937" spans="15:15">
      <c r="O2937" s="41" t="str">
        <f t="shared" si="45"/>
        <v/>
      </c>
    </row>
    <row r="2938" spans="15:15">
      <c r="O2938" s="41" t="str">
        <f t="shared" si="45"/>
        <v/>
      </c>
    </row>
    <row r="2939" spans="15:15">
      <c r="O2939" s="41" t="str">
        <f t="shared" si="45"/>
        <v/>
      </c>
    </row>
    <row r="2940" spans="15:15">
      <c r="O2940" s="41" t="str">
        <f t="shared" si="45"/>
        <v/>
      </c>
    </row>
    <row r="2941" spans="15:15">
      <c r="O2941" s="41" t="str">
        <f t="shared" si="45"/>
        <v/>
      </c>
    </row>
    <row r="2942" spans="15:15">
      <c r="O2942" s="41" t="str">
        <f t="shared" si="45"/>
        <v/>
      </c>
    </row>
    <row r="2943" spans="15:15">
      <c r="O2943" s="41" t="str">
        <f t="shared" si="45"/>
        <v/>
      </c>
    </row>
    <row r="2944" spans="15:15">
      <c r="O2944" s="41" t="str">
        <f t="shared" si="45"/>
        <v/>
      </c>
    </row>
    <row r="2945" spans="15:15">
      <c r="O2945" s="41" t="str">
        <f t="shared" si="45"/>
        <v/>
      </c>
    </row>
    <row r="2946" spans="15:15">
      <c r="O2946" s="41" t="str">
        <f t="shared" ref="O2946:O3009" si="46">IF(D2946&gt;0,SUMIFS(M:M,A:A,A2946,D:D,"&gt;0",L:L,L2946),"")</f>
        <v/>
      </c>
    </row>
    <row r="2947" spans="15:15">
      <c r="O2947" s="41" t="str">
        <f t="shared" si="46"/>
        <v/>
      </c>
    </row>
    <row r="2948" spans="15:15">
      <c r="O2948" s="41" t="str">
        <f t="shared" si="46"/>
        <v/>
      </c>
    </row>
    <row r="2949" spans="15:15">
      <c r="O2949" s="41" t="str">
        <f t="shared" si="46"/>
        <v/>
      </c>
    </row>
    <row r="2950" spans="15:15">
      <c r="O2950" s="41" t="str">
        <f t="shared" si="46"/>
        <v/>
      </c>
    </row>
    <row r="2951" spans="15:15">
      <c r="O2951" s="41" t="str">
        <f t="shared" si="46"/>
        <v/>
      </c>
    </row>
    <row r="2952" spans="15:15">
      <c r="O2952" s="41" t="str">
        <f t="shared" si="46"/>
        <v/>
      </c>
    </row>
    <row r="2953" spans="15:15">
      <c r="O2953" s="41" t="str">
        <f t="shared" si="46"/>
        <v/>
      </c>
    </row>
    <row r="2954" spans="15:15">
      <c r="O2954" s="41" t="str">
        <f t="shared" si="46"/>
        <v/>
      </c>
    </row>
    <row r="2955" spans="15:15">
      <c r="O2955" s="41" t="str">
        <f t="shared" si="46"/>
        <v/>
      </c>
    </row>
    <row r="2956" spans="15:15">
      <c r="O2956" s="41" t="str">
        <f t="shared" si="46"/>
        <v/>
      </c>
    </row>
    <row r="2957" spans="15:15">
      <c r="O2957" s="41" t="str">
        <f t="shared" si="46"/>
        <v/>
      </c>
    </row>
    <row r="2958" spans="15:15">
      <c r="O2958" s="41" t="str">
        <f t="shared" si="46"/>
        <v/>
      </c>
    </row>
    <row r="2959" spans="15:15">
      <c r="O2959" s="41" t="str">
        <f t="shared" si="46"/>
        <v/>
      </c>
    </row>
    <row r="2960" spans="15:15">
      <c r="O2960" s="41" t="str">
        <f t="shared" si="46"/>
        <v/>
      </c>
    </row>
    <row r="2961" spans="15:15">
      <c r="O2961" s="41" t="str">
        <f t="shared" si="46"/>
        <v/>
      </c>
    </row>
    <row r="2962" spans="15:15">
      <c r="O2962" s="41" t="str">
        <f t="shared" si="46"/>
        <v/>
      </c>
    </row>
    <row r="2963" spans="15:15">
      <c r="O2963" s="41" t="str">
        <f t="shared" si="46"/>
        <v/>
      </c>
    </row>
    <row r="2964" spans="15:15">
      <c r="O2964" s="41" t="str">
        <f t="shared" si="46"/>
        <v/>
      </c>
    </row>
    <row r="2965" spans="15:15">
      <c r="O2965" s="41" t="str">
        <f t="shared" si="46"/>
        <v/>
      </c>
    </row>
    <row r="2966" spans="15:15">
      <c r="O2966" s="41" t="str">
        <f t="shared" si="46"/>
        <v/>
      </c>
    </row>
    <row r="2967" spans="15:15">
      <c r="O2967" s="41" t="str">
        <f t="shared" si="46"/>
        <v/>
      </c>
    </row>
    <row r="2968" spans="15:15">
      <c r="O2968" s="41" t="str">
        <f t="shared" si="46"/>
        <v/>
      </c>
    </row>
    <row r="2969" spans="15:15">
      <c r="O2969" s="41" t="str">
        <f t="shared" si="46"/>
        <v/>
      </c>
    </row>
    <row r="2970" spans="15:15">
      <c r="O2970" s="41" t="str">
        <f t="shared" si="46"/>
        <v/>
      </c>
    </row>
    <row r="2971" spans="15:15">
      <c r="O2971" s="41" t="str">
        <f t="shared" si="46"/>
        <v/>
      </c>
    </row>
    <row r="2972" spans="15:15">
      <c r="O2972" s="41" t="str">
        <f t="shared" si="46"/>
        <v/>
      </c>
    </row>
    <row r="2973" spans="15:15">
      <c r="O2973" s="41" t="str">
        <f t="shared" si="46"/>
        <v/>
      </c>
    </row>
    <row r="2974" spans="15:15">
      <c r="O2974" s="41" t="str">
        <f t="shared" si="46"/>
        <v/>
      </c>
    </row>
    <row r="2975" spans="15:15">
      <c r="O2975" s="41" t="str">
        <f t="shared" si="46"/>
        <v/>
      </c>
    </row>
    <row r="2976" spans="15:15">
      <c r="O2976" s="41" t="str">
        <f t="shared" si="46"/>
        <v/>
      </c>
    </row>
    <row r="2977" spans="15:15">
      <c r="O2977" s="41" t="str">
        <f t="shared" si="46"/>
        <v/>
      </c>
    </row>
    <row r="2978" spans="15:15">
      <c r="O2978" s="41" t="str">
        <f t="shared" si="46"/>
        <v/>
      </c>
    </row>
    <row r="2979" spans="15:15">
      <c r="O2979" s="41" t="str">
        <f t="shared" si="46"/>
        <v/>
      </c>
    </row>
    <row r="2980" spans="15:15">
      <c r="O2980" s="41" t="str">
        <f t="shared" si="46"/>
        <v/>
      </c>
    </row>
    <row r="2981" spans="15:15">
      <c r="O2981" s="41" t="str">
        <f t="shared" si="46"/>
        <v/>
      </c>
    </row>
    <row r="2982" spans="15:15">
      <c r="O2982" s="41" t="str">
        <f t="shared" si="46"/>
        <v/>
      </c>
    </row>
    <row r="2983" spans="15:15">
      <c r="O2983" s="41" t="str">
        <f t="shared" si="46"/>
        <v/>
      </c>
    </row>
    <row r="2984" spans="15:15">
      <c r="O2984" s="41" t="str">
        <f t="shared" si="46"/>
        <v/>
      </c>
    </row>
    <row r="2985" spans="15:15">
      <c r="O2985" s="41" t="str">
        <f t="shared" si="46"/>
        <v/>
      </c>
    </row>
    <row r="2986" spans="15:15">
      <c r="O2986" s="41" t="str">
        <f t="shared" si="46"/>
        <v/>
      </c>
    </row>
    <row r="2987" spans="15:15">
      <c r="O2987" s="41" t="str">
        <f t="shared" si="46"/>
        <v/>
      </c>
    </row>
    <row r="2988" spans="15:15">
      <c r="O2988" s="41" t="str">
        <f t="shared" si="46"/>
        <v/>
      </c>
    </row>
    <row r="2989" spans="15:15">
      <c r="O2989" s="41" t="str">
        <f t="shared" si="46"/>
        <v/>
      </c>
    </row>
    <row r="2990" spans="15:15">
      <c r="O2990" s="41" t="str">
        <f t="shared" si="46"/>
        <v/>
      </c>
    </row>
    <row r="2991" spans="15:15">
      <c r="O2991" s="41" t="str">
        <f t="shared" si="46"/>
        <v/>
      </c>
    </row>
    <row r="2992" spans="15:15">
      <c r="O2992" s="41" t="str">
        <f t="shared" si="46"/>
        <v/>
      </c>
    </row>
    <row r="2993" spans="15:15">
      <c r="O2993" s="41" t="str">
        <f t="shared" si="46"/>
        <v/>
      </c>
    </row>
    <row r="2994" spans="15:15">
      <c r="O2994" s="41" t="str">
        <f t="shared" si="46"/>
        <v/>
      </c>
    </row>
    <row r="2995" spans="15:15">
      <c r="O2995" s="41" t="str">
        <f t="shared" si="46"/>
        <v/>
      </c>
    </row>
    <row r="2996" spans="15:15">
      <c r="O2996" s="41" t="str">
        <f t="shared" si="46"/>
        <v/>
      </c>
    </row>
    <row r="2997" spans="15:15">
      <c r="O2997" s="41" t="str">
        <f t="shared" si="46"/>
        <v/>
      </c>
    </row>
    <row r="2998" spans="15:15">
      <c r="O2998" s="41" t="str">
        <f t="shared" si="46"/>
        <v/>
      </c>
    </row>
    <row r="2999" spans="15:15">
      <c r="O2999" s="41" t="str">
        <f t="shared" si="46"/>
        <v/>
      </c>
    </row>
    <row r="3000" spans="15:15">
      <c r="O3000" s="41" t="str">
        <f t="shared" si="46"/>
        <v/>
      </c>
    </row>
    <row r="3001" spans="15:15">
      <c r="O3001" s="41" t="str">
        <f t="shared" si="46"/>
        <v/>
      </c>
    </row>
    <row r="3002" spans="15:15">
      <c r="O3002" s="41" t="str">
        <f t="shared" si="46"/>
        <v/>
      </c>
    </row>
    <row r="3003" spans="15:15">
      <c r="O3003" s="41" t="str">
        <f t="shared" si="46"/>
        <v/>
      </c>
    </row>
    <row r="3004" spans="15:15">
      <c r="O3004" s="41" t="str">
        <f t="shared" si="46"/>
        <v/>
      </c>
    </row>
    <row r="3005" spans="15:15">
      <c r="O3005" s="41" t="str">
        <f t="shared" si="46"/>
        <v/>
      </c>
    </row>
    <row r="3006" spans="15:15">
      <c r="O3006" s="41" t="str">
        <f t="shared" si="46"/>
        <v/>
      </c>
    </row>
    <row r="3007" spans="15:15">
      <c r="O3007" s="41" t="str">
        <f t="shared" si="46"/>
        <v/>
      </c>
    </row>
    <row r="3008" spans="15:15">
      <c r="O3008" s="41" t="str">
        <f t="shared" si="46"/>
        <v/>
      </c>
    </row>
    <row r="3009" spans="15:15">
      <c r="O3009" s="41" t="str">
        <f t="shared" si="46"/>
        <v/>
      </c>
    </row>
    <row r="3010" spans="15:15">
      <c r="O3010" s="41" t="str">
        <f t="shared" ref="O3010:O3073" si="47">IF(D3010&gt;0,SUMIFS(M:M,A:A,A3010,D:D,"&gt;0",L:L,L3010),"")</f>
        <v/>
      </c>
    </row>
    <row r="3011" spans="15:15">
      <c r="O3011" s="41" t="str">
        <f t="shared" si="47"/>
        <v/>
      </c>
    </row>
    <row r="3012" spans="15:15">
      <c r="O3012" s="41" t="str">
        <f t="shared" si="47"/>
        <v/>
      </c>
    </row>
    <row r="3013" spans="15:15">
      <c r="O3013" s="41" t="str">
        <f t="shared" si="47"/>
        <v/>
      </c>
    </row>
    <row r="3014" spans="15:15">
      <c r="O3014" s="41" t="str">
        <f t="shared" si="47"/>
        <v/>
      </c>
    </row>
    <row r="3015" spans="15:15">
      <c r="O3015" s="41" t="str">
        <f t="shared" si="47"/>
        <v/>
      </c>
    </row>
    <row r="3016" spans="15:15">
      <c r="O3016" s="41" t="str">
        <f t="shared" si="47"/>
        <v/>
      </c>
    </row>
    <row r="3017" spans="15:15">
      <c r="O3017" s="41" t="str">
        <f t="shared" si="47"/>
        <v/>
      </c>
    </row>
    <row r="3018" spans="15:15">
      <c r="O3018" s="41" t="str">
        <f t="shared" si="47"/>
        <v/>
      </c>
    </row>
    <row r="3019" spans="15:15">
      <c r="O3019" s="41" t="str">
        <f t="shared" si="47"/>
        <v/>
      </c>
    </row>
    <row r="3020" spans="15:15">
      <c r="O3020" s="41" t="str">
        <f t="shared" si="47"/>
        <v/>
      </c>
    </row>
    <row r="3021" spans="15:15">
      <c r="O3021" s="41" t="str">
        <f t="shared" si="47"/>
        <v/>
      </c>
    </row>
    <row r="3022" spans="15:15">
      <c r="O3022" s="41" t="str">
        <f t="shared" si="47"/>
        <v/>
      </c>
    </row>
    <row r="3023" spans="15:15">
      <c r="O3023" s="41" t="str">
        <f t="shared" si="47"/>
        <v/>
      </c>
    </row>
    <row r="3024" spans="15:15">
      <c r="O3024" s="41" t="str">
        <f t="shared" si="47"/>
        <v/>
      </c>
    </row>
    <row r="3025" spans="15:15">
      <c r="O3025" s="41" t="str">
        <f t="shared" si="47"/>
        <v/>
      </c>
    </row>
    <row r="3026" spans="15:15">
      <c r="O3026" s="41" t="str">
        <f t="shared" si="47"/>
        <v/>
      </c>
    </row>
    <row r="3027" spans="15:15">
      <c r="O3027" s="41" t="str">
        <f t="shared" si="47"/>
        <v/>
      </c>
    </row>
    <row r="3028" spans="15:15">
      <c r="O3028" s="41" t="str">
        <f t="shared" si="47"/>
        <v/>
      </c>
    </row>
    <row r="3029" spans="15:15">
      <c r="O3029" s="41" t="str">
        <f t="shared" si="47"/>
        <v/>
      </c>
    </row>
    <row r="3030" spans="15:15">
      <c r="O3030" s="41" t="str">
        <f t="shared" si="47"/>
        <v/>
      </c>
    </row>
    <row r="3031" spans="15:15">
      <c r="O3031" s="41" t="str">
        <f t="shared" si="47"/>
        <v/>
      </c>
    </row>
    <row r="3032" spans="15:15">
      <c r="O3032" s="41" t="str">
        <f t="shared" si="47"/>
        <v/>
      </c>
    </row>
    <row r="3033" spans="15:15">
      <c r="O3033" s="41" t="str">
        <f t="shared" si="47"/>
        <v/>
      </c>
    </row>
    <row r="3034" spans="15:15">
      <c r="O3034" s="41" t="str">
        <f t="shared" si="47"/>
        <v/>
      </c>
    </row>
    <row r="3035" spans="15:15">
      <c r="O3035" s="41" t="str">
        <f t="shared" si="47"/>
        <v/>
      </c>
    </row>
    <row r="3036" spans="15:15">
      <c r="O3036" s="41" t="str">
        <f t="shared" si="47"/>
        <v/>
      </c>
    </row>
    <row r="3037" spans="15:15">
      <c r="O3037" s="41" t="str">
        <f t="shared" si="47"/>
        <v/>
      </c>
    </row>
    <row r="3038" spans="15:15">
      <c r="O3038" s="41" t="str">
        <f t="shared" si="47"/>
        <v/>
      </c>
    </row>
    <row r="3039" spans="15:15">
      <c r="O3039" s="41" t="str">
        <f t="shared" si="47"/>
        <v/>
      </c>
    </row>
    <row r="3040" spans="15:15">
      <c r="O3040" s="41" t="str">
        <f t="shared" si="47"/>
        <v/>
      </c>
    </row>
    <row r="3041" spans="15:15">
      <c r="O3041" s="41" t="str">
        <f t="shared" si="47"/>
        <v/>
      </c>
    </row>
    <row r="3042" spans="15:15">
      <c r="O3042" s="41" t="str">
        <f t="shared" si="47"/>
        <v/>
      </c>
    </row>
    <row r="3043" spans="15:15">
      <c r="O3043" s="41" t="str">
        <f t="shared" si="47"/>
        <v/>
      </c>
    </row>
    <row r="3044" spans="15:15">
      <c r="O3044" s="41" t="str">
        <f t="shared" si="47"/>
        <v/>
      </c>
    </row>
    <row r="3045" spans="15:15">
      <c r="O3045" s="41" t="str">
        <f t="shared" si="47"/>
        <v/>
      </c>
    </row>
    <row r="3046" spans="15:15">
      <c r="O3046" s="41" t="str">
        <f t="shared" si="47"/>
        <v/>
      </c>
    </row>
    <row r="3047" spans="15:15">
      <c r="O3047" s="41" t="str">
        <f t="shared" si="47"/>
        <v/>
      </c>
    </row>
    <row r="3048" spans="15:15">
      <c r="O3048" s="41" t="str">
        <f t="shared" si="47"/>
        <v/>
      </c>
    </row>
    <row r="3049" spans="15:15">
      <c r="O3049" s="41" t="str">
        <f t="shared" si="47"/>
        <v/>
      </c>
    </row>
    <row r="3050" spans="15:15">
      <c r="O3050" s="41" t="str">
        <f t="shared" si="47"/>
        <v/>
      </c>
    </row>
    <row r="3051" spans="15:15">
      <c r="O3051" s="41" t="str">
        <f t="shared" si="47"/>
        <v/>
      </c>
    </row>
    <row r="3052" spans="15:15">
      <c r="O3052" s="41" t="str">
        <f t="shared" si="47"/>
        <v/>
      </c>
    </row>
    <row r="3053" spans="15:15">
      <c r="O3053" s="41" t="str">
        <f t="shared" si="47"/>
        <v/>
      </c>
    </row>
    <row r="3054" spans="15:15">
      <c r="O3054" s="41" t="str">
        <f t="shared" si="47"/>
        <v/>
      </c>
    </row>
    <row r="3055" spans="15:15">
      <c r="O3055" s="41" t="str">
        <f t="shared" si="47"/>
        <v/>
      </c>
    </row>
    <row r="3056" spans="15:15">
      <c r="O3056" s="41" t="str">
        <f t="shared" si="47"/>
        <v/>
      </c>
    </row>
    <row r="3057" spans="15:15">
      <c r="O3057" s="41" t="str">
        <f t="shared" si="47"/>
        <v/>
      </c>
    </row>
    <row r="3058" spans="15:15">
      <c r="O3058" s="41" t="str">
        <f t="shared" si="47"/>
        <v/>
      </c>
    </row>
    <row r="3059" spans="15:15">
      <c r="O3059" s="41" t="str">
        <f t="shared" si="47"/>
        <v/>
      </c>
    </row>
    <row r="3060" spans="15:15">
      <c r="O3060" s="41" t="str">
        <f t="shared" si="47"/>
        <v/>
      </c>
    </row>
    <row r="3061" spans="15:15">
      <c r="O3061" s="41" t="str">
        <f t="shared" si="47"/>
        <v/>
      </c>
    </row>
    <row r="3062" spans="15:15">
      <c r="O3062" s="41" t="str">
        <f t="shared" si="47"/>
        <v/>
      </c>
    </row>
    <row r="3063" spans="15:15">
      <c r="O3063" s="41" t="str">
        <f t="shared" si="47"/>
        <v/>
      </c>
    </row>
    <row r="3064" spans="15:15">
      <c r="O3064" s="41" t="str">
        <f t="shared" si="47"/>
        <v/>
      </c>
    </row>
    <row r="3065" spans="15:15">
      <c r="O3065" s="41" t="str">
        <f t="shared" si="47"/>
        <v/>
      </c>
    </row>
    <row r="3066" spans="15:15">
      <c r="O3066" s="41" t="str">
        <f t="shared" si="47"/>
        <v/>
      </c>
    </row>
    <row r="3067" spans="15:15">
      <c r="O3067" s="41" t="str">
        <f t="shared" si="47"/>
        <v/>
      </c>
    </row>
    <row r="3068" spans="15:15">
      <c r="O3068" s="41" t="str">
        <f t="shared" si="47"/>
        <v/>
      </c>
    </row>
    <row r="3069" spans="15:15">
      <c r="O3069" s="41" t="str">
        <f t="shared" si="47"/>
        <v/>
      </c>
    </row>
    <row r="3070" spans="15:15">
      <c r="O3070" s="41" t="str">
        <f t="shared" si="47"/>
        <v/>
      </c>
    </row>
    <row r="3071" spans="15:15">
      <c r="O3071" s="41" t="str">
        <f t="shared" si="47"/>
        <v/>
      </c>
    </row>
    <row r="3072" spans="15:15">
      <c r="O3072" s="41" t="str">
        <f t="shared" si="47"/>
        <v/>
      </c>
    </row>
    <row r="3073" spans="15:15">
      <c r="O3073" s="41" t="str">
        <f t="shared" si="47"/>
        <v/>
      </c>
    </row>
    <row r="3074" spans="15:15">
      <c r="O3074" s="41" t="str">
        <f t="shared" ref="O3074:O3137" si="48">IF(D3074&gt;0,SUMIFS(M:M,A:A,A3074,D:D,"&gt;0",L:L,L3074),"")</f>
        <v/>
      </c>
    </row>
    <row r="3075" spans="15:15">
      <c r="O3075" s="41" t="str">
        <f t="shared" si="48"/>
        <v/>
      </c>
    </row>
    <row r="3076" spans="15:15">
      <c r="O3076" s="41" t="str">
        <f t="shared" si="48"/>
        <v/>
      </c>
    </row>
    <row r="3077" spans="15:15">
      <c r="O3077" s="41" t="str">
        <f t="shared" si="48"/>
        <v/>
      </c>
    </row>
    <row r="3078" spans="15:15">
      <c r="O3078" s="41" t="str">
        <f t="shared" si="48"/>
        <v/>
      </c>
    </row>
    <row r="3079" spans="15:15">
      <c r="O3079" s="41" t="str">
        <f t="shared" si="48"/>
        <v/>
      </c>
    </row>
    <row r="3080" spans="15:15">
      <c r="O3080" s="41" t="str">
        <f t="shared" si="48"/>
        <v/>
      </c>
    </row>
    <row r="3081" spans="15:15">
      <c r="O3081" s="41" t="str">
        <f t="shared" si="48"/>
        <v/>
      </c>
    </row>
    <row r="3082" spans="15:15">
      <c r="O3082" s="41" t="str">
        <f t="shared" si="48"/>
        <v/>
      </c>
    </row>
    <row r="3083" spans="15:15">
      <c r="O3083" s="41" t="str">
        <f t="shared" si="48"/>
        <v/>
      </c>
    </row>
    <row r="3084" spans="15:15">
      <c r="O3084" s="41" t="str">
        <f t="shared" si="48"/>
        <v/>
      </c>
    </row>
    <row r="3085" spans="15:15">
      <c r="O3085" s="41" t="str">
        <f t="shared" si="48"/>
        <v/>
      </c>
    </row>
    <row r="3086" spans="15:15">
      <c r="O3086" s="41" t="str">
        <f t="shared" si="48"/>
        <v/>
      </c>
    </row>
    <row r="3087" spans="15:15">
      <c r="O3087" s="41" t="str">
        <f t="shared" si="48"/>
        <v/>
      </c>
    </row>
    <row r="3088" spans="15:15">
      <c r="O3088" s="41" t="str">
        <f t="shared" si="48"/>
        <v/>
      </c>
    </row>
    <row r="3089" spans="15:15">
      <c r="O3089" s="41" t="str">
        <f t="shared" si="48"/>
        <v/>
      </c>
    </row>
    <row r="3090" spans="15:15">
      <c r="O3090" s="41" t="str">
        <f t="shared" si="48"/>
        <v/>
      </c>
    </row>
    <row r="3091" spans="15:15">
      <c r="O3091" s="41" t="str">
        <f t="shared" si="48"/>
        <v/>
      </c>
    </row>
    <row r="3092" spans="15:15">
      <c r="O3092" s="41" t="str">
        <f t="shared" si="48"/>
        <v/>
      </c>
    </row>
    <row r="3093" spans="15:15">
      <c r="O3093" s="41" t="str">
        <f t="shared" si="48"/>
        <v/>
      </c>
    </row>
    <row r="3094" spans="15:15">
      <c r="O3094" s="41" t="str">
        <f t="shared" si="48"/>
        <v/>
      </c>
    </row>
    <row r="3095" spans="15:15">
      <c r="O3095" s="41" t="str">
        <f t="shared" si="48"/>
        <v/>
      </c>
    </row>
    <row r="3096" spans="15:15">
      <c r="O3096" s="41" t="str">
        <f t="shared" si="48"/>
        <v/>
      </c>
    </row>
    <row r="3097" spans="15:15">
      <c r="O3097" s="41" t="str">
        <f t="shared" si="48"/>
        <v/>
      </c>
    </row>
    <row r="3098" spans="15:15">
      <c r="O3098" s="41" t="str">
        <f t="shared" si="48"/>
        <v/>
      </c>
    </row>
    <row r="3099" spans="15:15">
      <c r="O3099" s="41" t="str">
        <f t="shared" si="48"/>
        <v/>
      </c>
    </row>
    <row r="3100" spans="15:15">
      <c r="O3100" s="41" t="str">
        <f t="shared" si="48"/>
        <v/>
      </c>
    </row>
    <row r="3101" spans="15:15">
      <c r="O3101" s="41" t="str">
        <f t="shared" si="48"/>
        <v/>
      </c>
    </row>
    <row r="3102" spans="15:15">
      <c r="O3102" s="41" t="str">
        <f t="shared" si="48"/>
        <v/>
      </c>
    </row>
    <row r="3103" spans="15:15">
      <c r="O3103" s="41" t="str">
        <f t="shared" si="48"/>
        <v/>
      </c>
    </row>
    <row r="3104" spans="15:15">
      <c r="O3104" s="41" t="str">
        <f t="shared" si="48"/>
        <v/>
      </c>
    </row>
    <row r="3105" spans="15:15">
      <c r="O3105" s="41" t="str">
        <f t="shared" si="48"/>
        <v/>
      </c>
    </row>
    <row r="3106" spans="15:15">
      <c r="O3106" s="41" t="str">
        <f t="shared" si="48"/>
        <v/>
      </c>
    </row>
    <row r="3107" spans="15:15">
      <c r="O3107" s="41" t="str">
        <f t="shared" si="48"/>
        <v/>
      </c>
    </row>
    <row r="3108" spans="15:15">
      <c r="O3108" s="41" t="str">
        <f t="shared" si="48"/>
        <v/>
      </c>
    </row>
    <row r="3109" spans="15:15">
      <c r="O3109" s="41" t="str">
        <f t="shared" si="48"/>
        <v/>
      </c>
    </row>
    <row r="3110" spans="15:15">
      <c r="O3110" s="41" t="str">
        <f t="shared" si="48"/>
        <v/>
      </c>
    </row>
    <row r="3111" spans="15:15">
      <c r="O3111" s="41" t="str">
        <f t="shared" si="48"/>
        <v/>
      </c>
    </row>
    <row r="3112" spans="15:15">
      <c r="O3112" s="41" t="str">
        <f t="shared" si="48"/>
        <v/>
      </c>
    </row>
    <row r="3113" spans="15:15">
      <c r="O3113" s="41" t="str">
        <f t="shared" si="48"/>
        <v/>
      </c>
    </row>
    <row r="3114" spans="15:15">
      <c r="O3114" s="41" t="str">
        <f t="shared" si="48"/>
        <v/>
      </c>
    </row>
    <row r="3115" spans="15:15">
      <c r="O3115" s="41" t="str">
        <f t="shared" si="48"/>
        <v/>
      </c>
    </row>
    <row r="3116" spans="15:15">
      <c r="O3116" s="41" t="str">
        <f t="shared" si="48"/>
        <v/>
      </c>
    </row>
    <row r="3117" spans="15:15">
      <c r="O3117" s="41" t="str">
        <f t="shared" si="48"/>
        <v/>
      </c>
    </row>
    <row r="3118" spans="15:15">
      <c r="O3118" s="41" t="str">
        <f t="shared" si="48"/>
        <v/>
      </c>
    </row>
    <row r="3119" spans="15:15">
      <c r="O3119" s="41" t="str">
        <f t="shared" si="48"/>
        <v/>
      </c>
    </row>
    <row r="3120" spans="15:15">
      <c r="O3120" s="41" t="str">
        <f t="shared" si="48"/>
        <v/>
      </c>
    </row>
    <row r="3121" spans="15:15">
      <c r="O3121" s="41" t="str">
        <f t="shared" si="48"/>
        <v/>
      </c>
    </row>
    <row r="3122" spans="15:15">
      <c r="O3122" s="41" t="str">
        <f t="shared" si="48"/>
        <v/>
      </c>
    </row>
    <row r="3123" spans="15:15">
      <c r="O3123" s="41" t="str">
        <f t="shared" si="48"/>
        <v/>
      </c>
    </row>
    <row r="3124" spans="15:15">
      <c r="O3124" s="41" t="str">
        <f t="shared" si="48"/>
        <v/>
      </c>
    </row>
    <row r="3125" spans="15:15">
      <c r="O3125" s="41" t="str">
        <f t="shared" si="48"/>
        <v/>
      </c>
    </row>
    <row r="3126" spans="15:15">
      <c r="O3126" s="41" t="str">
        <f t="shared" si="48"/>
        <v/>
      </c>
    </row>
    <row r="3127" spans="15:15">
      <c r="O3127" s="41" t="str">
        <f t="shared" si="48"/>
        <v/>
      </c>
    </row>
    <row r="3128" spans="15:15">
      <c r="O3128" s="41" t="str">
        <f t="shared" si="48"/>
        <v/>
      </c>
    </row>
    <row r="3129" spans="15:15">
      <c r="O3129" s="41" t="str">
        <f t="shared" si="48"/>
        <v/>
      </c>
    </row>
    <row r="3130" spans="15:15">
      <c r="O3130" s="41" t="str">
        <f t="shared" si="48"/>
        <v/>
      </c>
    </row>
    <row r="3131" spans="15:15">
      <c r="O3131" s="41" t="str">
        <f t="shared" si="48"/>
        <v/>
      </c>
    </row>
    <row r="3132" spans="15:15">
      <c r="O3132" s="41" t="str">
        <f t="shared" si="48"/>
        <v/>
      </c>
    </row>
    <row r="3133" spans="15:15">
      <c r="O3133" s="41" t="str">
        <f t="shared" si="48"/>
        <v/>
      </c>
    </row>
    <row r="3134" spans="15:15">
      <c r="O3134" s="41" t="str">
        <f t="shared" si="48"/>
        <v/>
      </c>
    </row>
    <row r="3135" spans="15:15">
      <c r="O3135" s="41" t="str">
        <f t="shared" si="48"/>
        <v/>
      </c>
    </row>
    <row r="3136" spans="15:15">
      <c r="O3136" s="41" t="str">
        <f t="shared" si="48"/>
        <v/>
      </c>
    </row>
    <row r="3137" spans="15:15">
      <c r="O3137" s="41" t="str">
        <f t="shared" si="48"/>
        <v/>
      </c>
    </row>
    <row r="3138" spans="15:15">
      <c r="O3138" s="41" t="str">
        <f t="shared" ref="O3138:O3201" si="49">IF(D3138&gt;0,SUMIFS(M:M,A:A,A3138,D:D,"&gt;0",L:L,L3138),"")</f>
        <v/>
      </c>
    </row>
    <row r="3139" spans="15:15">
      <c r="O3139" s="41" t="str">
        <f t="shared" si="49"/>
        <v/>
      </c>
    </row>
    <row r="3140" spans="15:15">
      <c r="O3140" s="41" t="str">
        <f t="shared" si="49"/>
        <v/>
      </c>
    </row>
    <row r="3141" spans="15:15">
      <c r="O3141" s="41" t="str">
        <f t="shared" si="49"/>
        <v/>
      </c>
    </row>
    <row r="3142" spans="15:15">
      <c r="O3142" s="41" t="str">
        <f t="shared" si="49"/>
        <v/>
      </c>
    </row>
    <row r="3143" spans="15:15">
      <c r="O3143" s="41" t="str">
        <f t="shared" si="49"/>
        <v/>
      </c>
    </row>
    <row r="3144" spans="15:15">
      <c r="O3144" s="41" t="str">
        <f t="shared" si="49"/>
        <v/>
      </c>
    </row>
    <row r="3145" spans="15:15">
      <c r="O3145" s="41" t="str">
        <f t="shared" si="49"/>
        <v/>
      </c>
    </row>
    <row r="3146" spans="15:15">
      <c r="O3146" s="41" t="str">
        <f t="shared" si="49"/>
        <v/>
      </c>
    </row>
    <row r="3147" spans="15:15">
      <c r="O3147" s="41" t="str">
        <f t="shared" si="49"/>
        <v/>
      </c>
    </row>
    <row r="3148" spans="15:15">
      <c r="O3148" s="41" t="str">
        <f t="shared" si="49"/>
        <v/>
      </c>
    </row>
    <row r="3149" spans="15:15">
      <c r="O3149" s="41" t="str">
        <f t="shared" si="49"/>
        <v/>
      </c>
    </row>
    <row r="3150" spans="15:15">
      <c r="O3150" s="41" t="str">
        <f t="shared" si="49"/>
        <v/>
      </c>
    </row>
    <row r="3151" spans="15:15">
      <c r="O3151" s="41" t="str">
        <f t="shared" si="49"/>
        <v/>
      </c>
    </row>
    <row r="3152" spans="15:15">
      <c r="O3152" s="41" t="str">
        <f t="shared" si="49"/>
        <v/>
      </c>
    </row>
    <row r="3153" spans="15:15">
      <c r="O3153" s="41" t="str">
        <f t="shared" si="49"/>
        <v/>
      </c>
    </row>
    <row r="3154" spans="15:15">
      <c r="O3154" s="41" t="str">
        <f t="shared" si="49"/>
        <v/>
      </c>
    </row>
    <row r="3155" spans="15:15">
      <c r="O3155" s="41" t="str">
        <f t="shared" si="49"/>
        <v/>
      </c>
    </row>
    <row r="3156" spans="15:15">
      <c r="O3156" s="41" t="str">
        <f t="shared" si="49"/>
        <v/>
      </c>
    </row>
    <row r="3157" spans="15:15">
      <c r="O3157" s="41" t="str">
        <f t="shared" si="49"/>
        <v/>
      </c>
    </row>
    <row r="3158" spans="15:15">
      <c r="O3158" s="41" t="str">
        <f t="shared" si="49"/>
        <v/>
      </c>
    </row>
    <row r="3159" spans="15:15">
      <c r="O3159" s="41" t="str">
        <f t="shared" si="49"/>
        <v/>
      </c>
    </row>
    <row r="3160" spans="15:15">
      <c r="O3160" s="41" t="str">
        <f t="shared" si="49"/>
        <v/>
      </c>
    </row>
    <row r="3161" spans="15:15">
      <c r="O3161" s="41" t="str">
        <f t="shared" si="49"/>
        <v/>
      </c>
    </row>
    <row r="3162" spans="15:15">
      <c r="O3162" s="41" t="str">
        <f t="shared" si="49"/>
        <v/>
      </c>
    </row>
    <row r="3163" spans="15:15">
      <c r="O3163" s="41" t="str">
        <f t="shared" si="49"/>
        <v/>
      </c>
    </row>
    <row r="3164" spans="15:15">
      <c r="O3164" s="41" t="str">
        <f t="shared" si="49"/>
        <v/>
      </c>
    </row>
    <row r="3165" spans="15:15">
      <c r="O3165" s="41" t="str">
        <f t="shared" si="49"/>
        <v/>
      </c>
    </row>
    <row r="3166" spans="15:15">
      <c r="O3166" s="41" t="str">
        <f t="shared" si="49"/>
        <v/>
      </c>
    </row>
    <row r="3167" spans="15:15">
      <c r="O3167" s="41" t="str">
        <f t="shared" si="49"/>
        <v/>
      </c>
    </row>
    <row r="3168" spans="15:15">
      <c r="O3168" s="41" t="str">
        <f t="shared" si="49"/>
        <v/>
      </c>
    </row>
    <row r="3169" spans="15:15">
      <c r="O3169" s="41" t="str">
        <f t="shared" si="49"/>
        <v/>
      </c>
    </row>
    <row r="3170" spans="15:15">
      <c r="O3170" s="41" t="str">
        <f t="shared" si="49"/>
        <v/>
      </c>
    </row>
    <row r="3171" spans="15:15">
      <c r="O3171" s="41" t="str">
        <f t="shared" si="49"/>
        <v/>
      </c>
    </row>
    <row r="3172" spans="15:15">
      <c r="O3172" s="41" t="str">
        <f t="shared" si="49"/>
        <v/>
      </c>
    </row>
    <row r="3173" spans="15:15">
      <c r="O3173" s="41" t="str">
        <f t="shared" si="49"/>
        <v/>
      </c>
    </row>
    <row r="3174" spans="15:15">
      <c r="O3174" s="41" t="str">
        <f t="shared" si="49"/>
        <v/>
      </c>
    </row>
    <row r="3175" spans="15:15">
      <c r="O3175" s="41" t="str">
        <f t="shared" si="49"/>
        <v/>
      </c>
    </row>
    <row r="3176" spans="15:15">
      <c r="O3176" s="41" t="str">
        <f t="shared" si="49"/>
        <v/>
      </c>
    </row>
    <row r="3177" spans="15:15">
      <c r="O3177" s="41" t="str">
        <f t="shared" si="49"/>
        <v/>
      </c>
    </row>
    <row r="3178" spans="15:15">
      <c r="O3178" s="41" t="str">
        <f t="shared" si="49"/>
        <v/>
      </c>
    </row>
    <row r="3179" spans="15:15">
      <c r="O3179" s="41" t="str">
        <f t="shared" si="49"/>
        <v/>
      </c>
    </row>
    <row r="3180" spans="15:15">
      <c r="O3180" s="41" t="str">
        <f t="shared" si="49"/>
        <v/>
      </c>
    </row>
    <row r="3181" spans="15:15">
      <c r="O3181" s="41" t="str">
        <f t="shared" si="49"/>
        <v/>
      </c>
    </row>
    <row r="3182" spans="15:15">
      <c r="O3182" s="41" t="str">
        <f t="shared" si="49"/>
        <v/>
      </c>
    </row>
    <row r="3183" spans="15:15">
      <c r="O3183" s="41" t="str">
        <f t="shared" si="49"/>
        <v/>
      </c>
    </row>
    <row r="3184" spans="15:15">
      <c r="O3184" s="41" t="str">
        <f t="shared" si="49"/>
        <v/>
      </c>
    </row>
    <row r="3185" spans="15:15">
      <c r="O3185" s="41" t="str">
        <f t="shared" si="49"/>
        <v/>
      </c>
    </row>
    <row r="3186" spans="15:15">
      <c r="O3186" s="41" t="str">
        <f t="shared" si="49"/>
        <v/>
      </c>
    </row>
    <row r="3187" spans="15:15">
      <c r="O3187" s="41" t="str">
        <f t="shared" si="49"/>
        <v/>
      </c>
    </row>
    <row r="3188" spans="15:15">
      <c r="O3188" s="41" t="str">
        <f t="shared" si="49"/>
        <v/>
      </c>
    </row>
    <row r="3189" spans="15:15">
      <c r="O3189" s="41" t="str">
        <f t="shared" si="49"/>
        <v/>
      </c>
    </row>
    <row r="3190" spans="15:15">
      <c r="O3190" s="41" t="str">
        <f t="shared" si="49"/>
        <v/>
      </c>
    </row>
    <row r="3191" spans="15:15">
      <c r="O3191" s="41" t="str">
        <f t="shared" si="49"/>
        <v/>
      </c>
    </row>
    <row r="3192" spans="15:15">
      <c r="O3192" s="41" t="str">
        <f t="shared" si="49"/>
        <v/>
      </c>
    </row>
    <row r="3193" spans="15:15">
      <c r="O3193" s="41" t="str">
        <f t="shared" si="49"/>
        <v/>
      </c>
    </row>
    <row r="3194" spans="15:15">
      <c r="O3194" s="41" t="str">
        <f t="shared" si="49"/>
        <v/>
      </c>
    </row>
    <row r="3195" spans="15:15">
      <c r="O3195" s="41" t="str">
        <f t="shared" si="49"/>
        <v/>
      </c>
    </row>
    <row r="3196" spans="15:15">
      <c r="O3196" s="41" t="str">
        <f t="shared" si="49"/>
        <v/>
      </c>
    </row>
    <row r="3197" spans="15:15">
      <c r="O3197" s="41" t="str">
        <f t="shared" si="49"/>
        <v/>
      </c>
    </row>
    <row r="3198" spans="15:15">
      <c r="O3198" s="41" t="str">
        <f t="shared" si="49"/>
        <v/>
      </c>
    </row>
    <row r="3199" spans="15:15">
      <c r="O3199" s="41" t="str">
        <f t="shared" si="49"/>
        <v/>
      </c>
    </row>
    <row r="3200" spans="15:15">
      <c r="O3200" s="41" t="str">
        <f t="shared" si="49"/>
        <v/>
      </c>
    </row>
    <row r="3201" spans="15:15">
      <c r="O3201" s="41" t="str">
        <f t="shared" si="49"/>
        <v/>
      </c>
    </row>
    <row r="3202" spans="15:15">
      <c r="O3202" s="41" t="str">
        <f t="shared" ref="O3202:O3265" si="50">IF(D3202&gt;0,SUMIFS(M:M,A:A,A3202,D:D,"&gt;0",L:L,L3202),"")</f>
        <v/>
      </c>
    </row>
    <row r="3203" spans="15:15">
      <c r="O3203" s="41" t="str">
        <f t="shared" si="50"/>
        <v/>
      </c>
    </row>
    <row r="3204" spans="15:15">
      <c r="O3204" s="41" t="str">
        <f t="shared" si="50"/>
        <v/>
      </c>
    </row>
    <row r="3205" spans="15:15">
      <c r="O3205" s="41" t="str">
        <f t="shared" si="50"/>
        <v/>
      </c>
    </row>
    <row r="3206" spans="15:15">
      <c r="O3206" s="41" t="str">
        <f t="shared" si="50"/>
        <v/>
      </c>
    </row>
    <row r="3207" spans="15:15">
      <c r="O3207" s="41" t="str">
        <f t="shared" si="50"/>
        <v/>
      </c>
    </row>
    <row r="3208" spans="15:15">
      <c r="O3208" s="41" t="str">
        <f t="shared" si="50"/>
        <v/>
      </c>
    </row>
    <row r="3209" spans="15:15">
      <c r="O3209" s="41" t="str">
        <f t="shared" si="50"/>
        <v/>
      </c>
    </row>
    <row r="3210" spans="15:15">
      <c r="O3210" s="41" t="str">
        <f t="shared" si="50"/>
        <v/>
      </c>
    </row>
    <row r="3211" spans="15:15">
      <c r="O3211" s="41" t="str">
        <f t="shared" si="50"/>
        <v/>
      </c>
    </row>
    <row r="3212" spans="15:15">
      <c r="O3212" s="41" t="str">
        <f t="shared" si="50"/>
        <v/>
      </c>
    </row>
    <row r="3213" spans="15:15">
      <c r="O3213" s="41" t="str">
        <f t="shared" si="50"/>
        <v/>
      </c>
    </row>
    <row r="3214" spans="15:15">
      <c r="O3214" s="41" t="str">
        <f t="shared" si="50"/>
        <v/>
      </c>
    </row>
    <row r="3215" spans="15:15">
      <c r="O3215" s="41" t="str">
        <f t="shared" si="50"/>
        <v/>
      </c>
    </row>
    <row r="3216" spans="15:15">
      <c r="O3216" s="41" t="str">
        <f t="shared" si="50"/>
        <v/>
      </c>
    </row>
    <row r="3217" spans="15:15">
      <c r="O3217" s="41" t="str">
        <f t="shared" si="50"/>
        <v/>
      </c>
    </row>
    <row r="3218" spans="15:15">
      <c r="O3218" s="41" t="str">
        <f t="shared" si="50"/>
        <v/>
      </c>
    </row>
    <row r="3219" spans="15:15">
      <c r="O3219" s="41" t="str">
        <f t="shared" si="50"/>
        <v/>
      </c>
    </row>
    <row r="3220" spans="15:15">
      <c r="O3220" s="41" t="str">
        <f t="shared" si="50"/>
        <v/>
      </c>
    </row>
    <row r="3221" spans="15:15">
      <c r="O3221" s="41" t="str">
        <f t="shared" si="50"/>
        <v/>
      </c>
    </row>
    <row r="3222" spans="15:15">
      <c r="O3222" s="41" t="str">
        <f t="shared" si="50"/>
        <v/>
      </c>
    </row>
    <row r="3223" spans="15:15">
      <c r="O3223" s="41" t="str">
        <f t="shared" si="50"/>
        <v/>
      </c>
    </row>
    <row r="3224" spans="15:15">
      <c r="O3224" s="41" t="str">
        <f t="shared" si="50"/>
        <v/>
      </c>
    </row>
    <row r="3225" spans="15:15">
      <c r="O3225" s="41" t="str">
        <f t="shared" si="50"/>
        <v/>
      </c>
    </row>
    <row r="3226" spans="15:15">
      <c r="O3226" s="41" t="str">
        <f t="shared" si="50"/>
        <v/>
      </c>
    </row>
    <row r="3227" spans="15:15">
      <c r="O3227" s="41" t="str">
        <f t="shared" si="50"/>
        <v/>
      </c>
    </row>
    <row r="3228" spans="15:15">
      <c r="O3228" s="41" t="str">
        <f t="shared" si="50"/>
        <v/>
      </c>
    </row>
    <row r="3229" spans="15:15">
      <c r="O3229" s="41" t="str">
        <f t="shared" si="50"/>
        <v/>
      </c>
    </row>
    <row r="3230" spans="15:15">
      <c r="O3230" s="41" t="str">
        <f t="shared" si="50"/>
        <v/>
      </c>
    </row>
    <row r="3231" spans="15:15">
      <c r="O3231" s="41" t="str">
        <f t="shared" si="50"/>
        <v/>
      </c>
    </row>
    <row r="3232" spans="15:15">
      <c r="O3232" s="41" t="str">
        <f t="shared" si="50"/>
        <v/>
      </c>
    </row>
    <row r="3233" spans="15:15">
      <c r="O3233" s="41" t="str">
        <f t="shared" si="50"/>
        <v/>
      </c>
    </row>
    <row r="3234" spans="15:15">
      <c r="O3234" s="41" t="str">
        <f t="shared" si="50"/>
        <v/>
      </c>
    </row>
    <row r="3235" spans="15:15">
      <c r="O3235" s="41" t="str">
        <f t="shared" si="50"/>
        <v/>
      </c>
    </row>
    <row r="3236" spans="15:15">
      <c r="O3236" s="41" t="str">
        <f t="shared" si="50"/>
        <v/>
      </c>
    </row>
    <row r="3237" spans="15:15">
      <c r="O3237" s="41" t="str">
        <f t="shared" si="50"/>
        <v/>
      </c>
    </row>
    <row r="3238" spans="15:15">
      <c r="O3238" s="41" t="str">
        <f t="shared" si="50"/>
        <v/>
      </c>
    </row>
    <row r="3239" spans="15:15">
      <c r="O3239" s="41" t="str">
        <f t="shared" si="50"/>
        <v/>
      </c>
    </row>
    <row r="3240" spans="15:15">
      <c r="O3240" s="41" t="str">
        <f t="shared" si="50"/>
        <v/>
      </c>
    </row>
    <row r="3241" spans="15:15">
      <c r="O3241" s="41" t="str">
        <f t="shared" si="50"/>
        <v/>
      </c>
    </row>
    <row r="3242" spans="15:15">
      <c r="O3242" s="41" t="str">
        <f t="shared" si="50"/>
        <v/>
      </c>
    </row>
    <row r="3243" spans="15:15">
      <c r="O3243" s="41" t="str">
        <f t="shared" si="50"/>
        <v/>
      </c>
    </row>
    <row r="3244" spans="15:15">
      <c r="O3244" s="41" t="str">
        <f t="shared" si="50"/>
        <v/>
      </c>
    </row>
    <row r="3245" spans="15:15">
      <c r="O3245" s="41" t="str">
        <f t="shared" si="50"/>
        <v/>
      </c>
    </row>
    <row r="3246" spans="15:15">
      <c r="O3246" s="41" t="str">
        <f t="shared" si="50"/>
        <v/>
      </c>
    </row>
    <row r="3247" spans="15:15">
      <c r="O3247" s="41" t="str">
        <f t="shared" si="50"/>
        <v/>
      </c>
    </row>
    <row r="3248" spans="15:15">
      <c r="O3248" s="41" t="str">
        <f t="shared" si="50"/>
        <v/>
      </c>
    </row>
    <row r="3249" spans="15:15">
      <c r="O3249" s="41" t="str">
        <f t="shared" si="50"/>
        <v/>
      </c>
    </row>
    <row r="3250" spans="15:15">
      <c r="O3250" s="41" t="str">
        <f t="shared" si="50"/>
        <v/>
      </c>
    </row>
    <row r="3251" spans="15:15">
      <c r="O3251" s="41" t="str">
        <f t="shared" si="50"/>
        <v/>
      </c>
    </row>
    <row r="3252" spans="15:15">
      <c r="O3252" s="41" t="str">
        <f t="shared" si="50"/>
        <v/>
      </c>
    </row>
    <row r="3253" spans="15:15">
      <c r="O3253" s="41" t="str">
        <f t="shared" si="50"/>
        <v/>
      </c>
    </row>
    <row r="3254" spans="15:15">
      <c r="O3254" s="41" t="str">
        <f t="shared" si="50"/>
        <v/>
      </c>
    </row>
    <row r="3255" spans="15:15">
      <c r="O3255" s="41" t="str">
        <f t="shared" si="50"/>
        <v/>
      </c>
    </row>
    <row r="3256" spans="15:15">
      <c r="O3256" s="41" t="str">
        <f t="shared" si="50"/>
        <v/>
      </c>
    </row>
    <row r="3257" spans="15:15">
      <c r="O3257" s="41" t="str">
        <f t="shared" si="50"/>
        <v/>
      </c>
    </row>
    <row r="3258" spans="15:15">
      <c r="O3258" s="41" t="str">
        <f t="shared" si="50"/>
        <v/>
      </c>
    </row>
    <row r="3259" spans="15:15">
      <c r="O3259" s="41" t="str">
        <f t="shared" si="50"/>
        <v/>
      </c>
    </row>
    <row r="3260" spans="15:15">
      <c r="O3260" s="41" t="str">
        <f t="shared" si="50"/>
        <v/>
      </c>
    </row>
    <row r="3261" spans="15:15">
      <c r="O3261" s="41" t="str">
        <f t="shared" si="50"/>
        <v/>
      </c>
    </row>
    <row r="3262" spans="15:15">
      <c r="O3262" s="41" t="str">
        <f t="shared" si="50"/>
        <v/>
      </c>
    </row>
    <row r="3263" spans="15:15">
      <c r="O3263" s="41" t="str">
        <f t="shared" si="50"/>
        <v/>
      </c>
    </row>
    <row r="3264" spans="15:15">
      <c r="O3264" s="41" t="str">
        <f t="shared" si="50"/>
        <v/>
      </c>
    </row>
    <row r="3265" spans="15:15">
      <c r="O3265" s="41" t="str">
        <f t="shared" si="50"/>
        <v/>
      </c>
    </row>
    <row r="3266" spans="15:15">
      <c r="O3266" s="41" t="str">
        <f t="shared" ref="O3266:O3329" si="51">IF(D3266&gt;0,SUMIFS(M:M,A:A,A3266,D:D,"&gt;0",L:L,L3266),"")</f>
        <v/>
      </c>
    </row>
    <row r="3267" spans="15:15">
      <c r="O3267" s="41" t="str">
        <f t="shared" si="51"/>
        <v/>
      </c>
    </row>
    <row r="3268" spans="15:15">
      <c r="O3268" s="41" t="str">
        <f t="shared" si="51"/>
        <v/>
      </c>
    </row>
    <row r="3269" spans="15:15">
      <c r="O3269" s="41" t="str">
        <f t="shared" si="51"/>
        <v/>
      </c>
    </row>
    <row r="3270" spans="15:15">
      <c r="O3270" s="41" t="str">
        <f t="shared" si="51"/>
        <v/>
      </c>
    </row>
    <row r="3271" spans="15:15">
      <c r="O3271" s="41" t="str">
        <f t="shared" si="51"/>
        <v/>
      </c>
    </row>
    <row r="3272" spans="15:15">
      <c r="O3272" s="41" t="str">
        <f t="shared" si="51"/>
        <v/>
      </c>
    </row>
    <row r="3273" spans="15:15">
      <c r="O3273" s="41" t="str">
        <f t="shared" si="51"/>
        <v/>
      </c>
    </row>
    <row r="3274" spans="15:15">
      <c r="O3274" s="41" t="str">
        <f t="shared" si="51"/>
        <v/>
      </c>
    </row>
    <row r="3275" spans="15:15">
      <c r="O3275" s="41" t="str">
        <f t="shared" si="51"/>
        <v/>
      </c>
    </row>
    <row r="3276" spans="15:15">
      <c r="O3276" s="41" t="str">
        <f t="shared" si="51"/>
        <v/>
      </c>
    </row>
    <row r="3277" spans="15:15">
      <c r="O3277" s="41" t="str">
        <f t="shared" si="51"/>
        <v/>
      </c>
    </row>
    <row r="3278" spans="15:15">
      <c r="O3278" s="41" t="str">
        <f t="shared" si="51"/>
        <v/>
      </c>
    </row>
    <row r="3279" spans="15:15">
      <c r="O3279" s="41" t="str">
        <f t="shared" si="51"/>
        <v/>
      </c>
    </row>
    <row r="3280" spans="15:15">
      <c r="O3280" s="41" t="str">
        <f t="shared" si="51"/>
        <v/>
      </c>
    </row>
    <row r="3281" spans="15:15">
      <c r="O3281" s="41" t="str">
        <f t="shared" si="51"/>
        <v/>
      </c>
    </row>
    <row r="3282" spans="15:15">
      <c r="O3282" s="41" t="str">
        <f t="shared" si="51"/>
        <v/>
      </c>
    </row>
    <row r="3283" spans="15:15">
      <c r="O3283" s="41" t="str">
        <f t="shared" si="51"/>
        <v/>
      </c>
    </row>
    <row r="3284" spans="15:15">
      <c r="O3284" s="41" t="str">
        <f t="shared" si="51"/>
        <v/>
      </c>
    </row>
    <row r="3285" spans="15:15">
      <c r="O3285" s="41" t="str">
        <f t="shared" si="51"/>
        <v/>
      </c>
    </row>
    <row r="3286" spans="15:15">
      <c r="O3286" s="41" t="str">
        <f t="shared" si="51"/>
        <v/>
      </c>
    </row>
    <row r="3287" spans="15:15">
      <c r="O3287" s="41" t="str">
        <f t="shared" si="51"/>
        <v/>
      </c>
    </row>
    <row r="3288" spans="15:15">
      <c r="O3288" s="41" t="str">
        <f t="shared" si="51"/>
        <v/>
      </c>
    </row>
    <row r="3289" spans="15:15">
      <c r="O3289" s="41" t="str">
        <f t="shared" si="51"/>
        <v/>
      </c>
    </row>
    <row r="3290" spans="15:15">
      <c r="O3290" s="41" t="str">
        <f t="shared" si="51"/>
        <v/>
      </c>
    </row>
    <row r="3291" spans="15:15">
      <c r="O3291" s="41" t="str">
        <f t="shared" si="51"/>
        <v/>
      </c>
    </row>
    <row r="3292" spans="15:15">
      <c r="O3292" s="41" t="str">
        <f t="shared" si="51"/>
        <v/>
      </c>
    </row>
    <row r="3293" spans="15:15">
      <c r="O3293" s="41" t="str">
        <f t="shared" si="51"/>
        <v/>
      </c>
    </row>
    <row r="3294" spans="15:15">
      <c r="O3294" s="41" t="str">
        <f t="shared" si="51"/>
        <v/>
      </c>
    </row>
    <row r="3295" spans="15:15">
      <c r="O3295" s="41" t="str">
        <f t="shared" si="51"/>
        <v/>
      </c>
    </row>
    <row r="3296" spans="15:15">
      <c r="O3296" s="41" t="str">
        <f t="shared" si="51"/>
        <v/>
      </c>
    </row>
    <row r="3297" spans="15:15">
      <c r="O3297" s="41" t="str">
        <f t="shared" si="51"/>
        <v/>
      </c>
    </row>
    <row r="3298" spans="15:15">
      <c r="O3298" s="41" t="str">
        <f t="shared" si="51"/>
        <v/>
      </c>
    </row>
    <row r="3299" spans="15:15">
      <c r="O3299" s="41" t="str">
        <f t="shared" si="51"/>
        <v/>
      </c>
    </row>
    <row r="3300" spans="15:15">
      <c r="O3300" s="41" t="str">
        <f t="shared" si="51"/>
        <v/>
      </c>
    </row>
    <row r="3301" spans="15:15">
      <c r="O3301" s="41" t="str">
        <f t="shared" si="51"/>
        <v/>
      </c>
    </row>
    <row r="3302" spans="15:15">
      <c r="O3302" s="41" t="str">
        <f t="shared" si="51"/>
        <v/>
      </c>
    </row>
    <row r="3303" spans="15:15">
      <c r="O3303" s="41" t="str">
        <f t="shared" si="51"/>
        <v/>
      </c>
    </row>
    <row r="3304" spans="15:15">
      <c r="O3304" s="41" t="str">
        <f t="shared" si="51"/>
        <v/>
      </c>
    </row>
    <row r="3305" spans="15:15">
      <c r="O3305" s="41" t="str">
        <f t="shared" si="51"/>
        <v/>
      </c>
    </row>
    <row r="3306" spans="15:15">
      <c r="O3306" s="41" t="str">
        <f t="shared" si="51"/>
        <v/>
      </c>
    </row>
    <row r="3307" spans="15:15">
      <c r="O3307" s="41" t="str">
        <f t="shared" si="51"/>
        <v/>
      </c>
    </row>
    <row r="3308" spans="15:15">
      <c r="O3308" s="41" t="str">
        <f t="shared" si="51"/>
        <v/>
      </c>
    </row>
    <row r="3309" spans="15:15">
      <c r="O3309" s="41" t="str">
        <f t="shared" si="51"/>
        <v/>
      </c>
    </row>
    <row r="3310" spans="15:15">
      <c r="O3310" s="41" t="str">
        <f t="shared" si="51"/>
        <v/>
      </c>
    </row>
    <row r="3311" spans="15:15">
      <c r="O3311" s="41" t="str">
        <f t="shared" si="51"/>
        <v/>
      </c>
    </row>
    <row r="3312" spans="15:15">
      <c r="O3312" s="41" t="str">
        <f t="shared" si="51"/>
        <v/>
      </c>
    </row>
    <row r="3313" spans="15:15">
      <c r="O3313" s="41" t="str">
        <f t="shared" si="51"/>
        <v/>
      </c>
    </row>
    <row r="3314" spans="15:15">
      <c r="O3314" s="41" t="str">
        <f t="shared" si="51"/>
        <v/>
      </c>
    </row>
    <row r="3315" spans="15:15">
      <c r="O3315" s="41" t="str">
        <f t="shared" si="51"/>
        <v/>
      </c>
    </row>
    <row r="3316" spans="15:15">
      <c r="O3316" s="41" t="str">
        <f t="shared" si="51"/>
        <v/>
      </c>
    </row>
    <row r="3317" spans="15:15">
      <c r="O3317" s="41" t="str">
        <f t="shared" si="51"/>
        <v/>
      </c>
    </row>
    <row r="3318" spans="15:15">
      <c r="O3318" s="41" t="str">
        <f t="shared" si="51"/>
        <v/>
      </c>
    </row>
    <row r="3319" spans="15:15">
      <c r="O3319" s="41" t="str">
        <f t="shared" si="51"/>
        <v/>
      </c>
    </row>
    <row r="3320" spans="15:15">
      <c r="O3320" s="41" t="str">
        <f t="shared" si="51"/>
        <v/>
      </c>
    </row>
    <row r="3321" spans="15:15">
      <c r="O3321" s="41" t="str">
        <f t="shared" si="51"/>
        <v/>
      </c>
    </row>
    <row r="3322" spans="15:15">
      <c r="O3322" s="41" t="str">
        <f t="shared" si="51"/>
        <v/>
      </c>
    </row>
    <row r="3323" spans="15:15">
      <c r="O3323" s="41" t="str">
        <f t="shared" si="51"/>
        <v/>
      </c>
    </row>
    <row r="3324" spans="15:15">
      <c r="O3324" s="41" t="str">
        <f t="shared" si="51"/>
        <v/>
      </c>
    </row>
    <row r="3325" spans="15:15">
      <c r="O3325" s="41" t="str">
        <f t="shared" si="51"/>
        <v/>
      </c>
    </row>
    <row r="3326" spans="15:15">
      <c r="O3326" s="41" t="str">
        <f t="shared" si="51"/>
        <v/>
      </c>
    </row>
    <row r="3327" spans="15:15">
      <c r="O3327" s="41" t="str">
        <f t="shared" si="51"/>
        <v/>
      </c>
    </row>
    <row r="3328" spans="15:15">
      <c r="O3328" s="41" t="str">
        <f t="shared" si="51"/>
        <v/>
      </c>
    </row>
    <row r="3329" spans="15:15">
      <c r="O3329" s="41" t="str">
        <f t="shared" si="51"/>
        <v/>
      </c>
    </row>
    <row r="3330" spans="15:15">
      <c r="O3330" s="41" t="str">
        <f t="shared" ref="O3330:O3393" si="52">IF(D3330&gt;0,SUMIFS(M:M,A:A,A3330,D:D,"&gt;0",L:L,L3330),"")</f>
        <v/>
      </c>
    </row>
    <row r="3331" spans="15:15">
      <c r="O3331" s="41" t="str">
        <f t="shared" si="52"/>
        <v/>
      </c>
    </row>
    <row r="3332" spans="15:15">
      <c r="O3332" s="41" t="str">
        <f t="shared" si="52"/>
        <v/>
      </c>
    </row>
    <row r="3333" spans="15:15">
      <c r="O3333" s="41" t="str">
        <f t="shared" si="52"/>
        <v/>
      </c>
    </row>
    <row r="3334" spans="15:15">
      <c r="O3334" s="41" t="str">
        <f t="shared" si="52"/>
        <v/>
      </c>
    </row>
    <row r="3335" spans="15:15">
      <c r="O3335" s="41" t="str">
        <f t="shared" si="52"/>
        <v/>
      </c>
    </row>
    <row r="3336" spans="15:15">
      <c r="O3336" s="41" t="str">
        <f t="shared" si="52"/>
        <v/>
      </c>
    </row>
    <row r="3337" spans="15:15">
      <c r="O3337" s="41" t="str">
        <f t="shared" si="52"/>
        <v/>
      </c>
    </row>
    <row r="3338" spans="15:15">
      <c r="O3338" s="41" t="str">
        <f t="shared" si="52"/>
        <v/>
      </c>
    </row>
    <row r="3339" spans="15:15">
      <c r="O3339" s="41" t="str">
        <f t="shared" si="52"/>
        <v/>
      </c>
    </row>
    <row r="3340" spans="15:15">
      <c r="O3340" s="41" t="str">
        <f t="shared" si="52"/>
        <v/>
      </c>
    </row>
    <row r="3341" spans="15:15">
      <c r="O3341" s="41" t="str">
        <f t="shared" si="52"/>
        <v/>
      </c>
    </row>
    <row r="3342" spans="15:15">
      <c r="O3342" s="41" t="str">
        <f t="shared" si="52"/>
        <v/>
      </c>
    </row>
    <row r="3343" spans="15:15">
      <c r="O3343" s="41" t="str">
        <f t="shared" si="52"/>
        <v/>
      </c>
    </row>
    <row r="3344" spans="15:15">
      <c r="O3344" s="41" t="str">
        <f t="shared" si="52"/>
        <v/>
      </c>
    </row>
    <row r="3345" spans="15:15">
      <c r="O3345" s="41" t="str">
        <f t="shared" si="52"/>
        <v/>
      </c>
    </row>
    <row r="3346" spans="15:15">
      <c r="O3346" s="41" t="str">
        <f t="shared" si="52"/>
        <v/>
      </c>
    </row>
    <row r="3347" spans="15:15">
      <c r="O3347" s="41" t="str">
        <f t="shared" si="52"/>
        <v/>
      </c>
    </row>
    <row r="3348" spans="15:15">
      <c r="O3348" s="41" t="str">
        <f t="shared" si="52"/>
        <v/>
      </c>
    </row>
    <row r="3349" spans="15:15">
      <c r="O3349" s="41" t="str">
        <f t="shared" si="52"/>
        <v/>
      </c>
    </row>
    <row r="3350" spans="15:15">
      <c r="O3350" s="41" t="str">
        <f t="shared" si="52"/>
        <v/>
      </c>
    </row>
    <row r="3351" spans="15:15">
      <c r="O3351" s="41" t="str">
        <f t="shared" si="52"/>
        <v/>
      </c>
    </row>
    <row r="3352" spans="15:15">
      <c r="O3352" s="41" t="str">
        <f t="shared" si="52"/>
        <v/>
      </c>
    </row>
    <row r="3353" spans="15:15">
      <c r="O3353" s="41" t="str">
        <f t="shared" si="52"/>
        <v/>
      </c>
    </row>
    <row r="3354" spans="15:15">
      <c r="O3354" s="41" t="str">
        <f t="shared" si="52"/>
        <v/>
      </c>
    </row>
    <row r="3355" spans="15:15">
      <c r="O3355" s="41" t="str">
        <f t="shared" si="52"/>
        <v/>
      </c>
    </row>
    <row r="3356" spans="15:15">
      <c r="O3356" s="41" t="str">
        <f t="shared" si="52"/>
        <v/>
      </c>
    </row>
    <row r="3357" spans="15:15">
      <c r="O3357" s="41" t="str">
        <f t="shared" si="52"/>
        <v/>
      </c>
    </row>
    <row r="3358" spans="15:15">
      <c r="O3358" s="41" t="str">
        <f t="shared" si="52"/>
        <v/>
      </c>
    </row>
    <row r="3359" spans="15:15">
      <c r="O3359" s="41" t="str">
        <f t="shared" si="52"/>
        <v/>
      </c>
    </row>
    <row r="3360" spans="15:15">
      <c r="O3360" s="41" t="str">
        <f t="shared" si="52"/>
        <v/>
      </c>
    </row>
    <row r="3361" spans="15:15">
      <c r="O3361" s="41" t="str">
        <f t="shared" si="52"/>
        <v/>
      </c>
    </row>
    <row r="3362" spans="15:15">
      <c r="O3362" s="41" t="str">
        <f t="shared" si="52"/>
        <v/>
      </c>
    </row>
    <row r="3363" spans="15:15">
      <c r="O3363" s="41" t="str">
        <f t="shared" si="52"/>
        <v/>
      </c>
    </row>
    <row r="3364" spans="15:15">
      <c r="O3364" s="41" t="str">
        <f t="shared" si="52"/>
        <v/>
      </c>
    </row>
    <row r="3365" spans="15:15">
      <c r="O3365" s="41" t="str">
        <f t="shared" si="52"/>
        <v/>
      </c>
    </row>
    <row r="3366" spans="15:15">
      <c r="O3366" s="41" t="str">
        <f t="shared" si="52"/>
        <v/>
      </c>
    </row>
    <row r="3367" spans="15:15">
      <c r="O3367" s="41" t="str">
        <f t="shared" si="52"/>
        <v/>
      </c>
    </row>
    <row r="3368" spans="15:15">
      <c r="O3368" s="41" t="str">
        <f t="shared" si="52"/>
        <v/>
      </c>
    </row>
    <row r="3369" spans="15:15">
      <c r="O3369" s="41" t="str">
        <f t="shared" si="52"/>
        <v/>
      </c>
    </row>
    <row r="3370" spans="15:15">
      <c r="O3370" s="41" t="str">
        <f t="shared" si="52"/>
        <v/>
      </c>
    </row>
    <row r="3371" spans="15:15">
      <c r="O3371" s="41" t="str">
        <f t="shared" si="52"/>
        <v/>
      </c>
    </row>
    <row r="3372" spans="15:15">
      <c r="O3372" s="41" t="str">
        <f t="shared" si="52"/>
        <v/>
      </c>
    </row>
    <row r="3373" spans="15:15">
      <c r="O3373" s="41" t="str">
        <f t="shared" si="52"/>
        <v/>
      </c>
    </row>
    <row r="3374" spans="15:15">
      <c r="O3374" s="41" t="str">
        <f t="shared" si="52"/>
        <v/>
      </c>
    </row>
    <row r="3375" spans="15:15">
      <c r="O3375" s="41" t="str">
        <f t="shared" si="52"/>
        <v/>
      </c>
    </row>
    <row r="3376" spans="15:15">
      <c r="O3376" s="41" t="str">
        <f t="shared" si="52"/>
        <v/>
      </c>
    </row>
    <row r="3377" spans="15:15">
      <c r="O3377" s="41" t="str">
        <f t="shared" si="52"/>
        <v/>
      </c>
    </row>
    <row r="3378" spans="15:15">
      <c r="O3378" s="41" t="str">
        <f t="shared" si="52"/>
        <v/>
      </c>
    </row>
    <row r="3379" spans="15:15">
      <c r="O3379" s="41" t="str">
        <f t="shared" si="52"/>
        <v/>
      </c>
    </row>
    <row r="3380" spans="15:15">
      <c r="O3380" s="41" t="str">
        <f t="shared" si="52"/>
        <v/>
      </c>
    </row>
    <row r="3381" spans="15:15">
      <c r="O3381" s="41" t="str">
        <f t="shared" si="52"/>
        <v/>
      </c>
    </row>
    <row r="3382" spans="15:15">
      <c r="O3382" s="41" t="str">
        <f t="shared" si="52"/>
        <v/>
      </c>
    </row>
    <row r="3383" spans="15:15">
      <c r="O3383" s="41" t="str">
        <f t="shared" si="52"/>
        <v/>
      </c>
    </row>
    <row r="3384" spans="15:15">
      <c r="O3384" s="41" t="str">
        <f t="shared" si="52"/>
        <v/>
      </c>
    </row>
    <row r="3385" spans="15:15">
      <c r="O3385" s="41" t="str">
        <f t="shared" si="52"/>
        <v/>
      </c>
    </row>
    <row r="3386" spans="15:15">
      <c r="O3386" s="41" t="str">
        <f t="shared" si="52"/>
        <v/>
      </c>
    </row>
    <row r="3387" spans="15:15">
      <c r="O3387" s="41" t="str">
        <f t="shared" si="52"/>
        <v/>
      </c>
    </row>
    <row r="3388" spans="15:15">
      <c r="O3388" s="41" t="str">
        <f t="shared" si="52"/>
        <v/>
      </c>
    </row>
    <row r="3389" spans="15:15">
      <c r="O3389" s="41" t="str">
        <f t="shared" si="52"/>
        <v/>
      </c>
    </row>
    <row r="3390" spans="15:15">
      <c r="O3390" s="41" t="str">
        <f t="shared" si="52"/>
        <v/>
      </c>
    </row>
    <row r="3391" spans="15:15">
      <c r="O3391" s="41" t="str">
        <f t="shared" si="52"/>
        <v/>
      </c>
    </row>
    <row r="3392" spans="15:15">
      <c r="O3392" s="41" t="str">
        <f t="shared" si="52"/>
        <v/>
      </c>
    </row>
    <row r="3393" spans="15:15">
      <c r="O3393" s="41" t="str">
        <f t="shared" si="52"/>
        <v/>
      </c>
    </row>
    <row r="3394" spans="15:15">
      <c r="O3394" s="41" t="str">
        <f t="shared" ref="O3394:O3457" si="53">IF(D3394&gt;0,SUMIFS(M:M,A:A,A3394,D:D,"&gt;0",L:L,L3394),"")</f>
        <v/>
      </c>
    </row>
    <row r="3395" spans="15:15">
      <c r="O3395" s="41" t="str">
        <f t="shared" si="53"/>
        <v/>
      </c>
    </row>
    <row r="3396" spans="15:15">
      <c r="O3396" s="41" t="str">
        <f t="shared" si="53"/>
        <v/>
      </c>
    </row>
    <row r="3397" spans="15:15">
      <c r="O3397" s="41" t="str">
        <f t="shared" si="53"/>
        <v/>
      </c>
    </row>
    <row r="3398" spans="15:15">
      <c r="O3398" s="41" t="str">
        <f t="shared" si="53"/>
        <v/>
      </c>
    </row>
    <row r="3399" spans="15:15">
      <c r="O3399" s="41" t="str">
        <f t="shared" si="53"/>
        <v/>
      </c>
    </row>
    <row r="3400" spans="15:15">
      <c r="O3400" s="41" t="str">
        <f t="shared" si="53"/>
        <v/>
      </c>
    </row>
    <row r="3401" spans="15:15">
      <c r="O3401" s="41" t="str">
        <f t="shared" si="53"/>
        <v/>
      </c>
    </row>
    <row r="3402" spans="15:15">
      <c r="O3402" s="41" t="str">
        <f t="shared" si="53"/>
        <v/>
      </c>
    </row>
    <row r="3403" spans="15:15">
      <c r="O3403" s="41" t="str">
        <f t="shared" si="53"/>
        <v/>
      </c>
    </row>
    <row r="3404" spans="15:15">
      <c r="O3404" s="41" t="str">
        <f t="shared" si="53"/>
        <v/>
      </c>
    </row>
    <row r="3405" spans="15:15">
      <c r="O3405" s="41" t="str">
        <f t="shared" si="53"/>
        <v/>
      </c>
    </row>
    <row r="3406" spans="15:15">
      <c r="O3406" s="41" t="str">
        <f t="shared" si="53"/>
        <v/>
      </c>
    </row>
    <row r="3407" spans="15:15">
      <c r="O3407" s="41" t="str">
        <f t="shared" si="53"/>
        <v/>
      </c>
    </row>
    <row r="3408" spans="15:15">
      <c r="O3408" s="41" t="str">
        <f t="shared" si="53"/>
        <v/>
      </c>
    </row>
    <row r="3409" spans="15:15">
      <c r="O3409" s="41" t="str">
        <f t="shared" si="53"/>
        <v/>
      </c>
    </row>
    <row r="3410" spans="15:15">
      <c r="O3410" s="41" t="str">
        <f t="shared" si="53"/>
        <v/>
      </c>
    </row>
    <row r="3411" spans="15:15">
      <c r="O3411" s="41" t="str">
        <f t="shared" si="53"/>
        <v/>
      </c>
    </row>
    <row r="3412" spans="15:15">
      <c r="O3412" s="41" t="str">
        <f t="shared" si="53"/>
        <v/>
      </c>
    </row>
    <row r="3413" spans="15:15">
      <c r="O3413" s="41" t="str">
        <f t="shared" si="53"/>
        <v/>
      </c>
    </row>
    <row r="3414" spans="15:15">
      <c r="O3414" s="41" t="str">
        <f t="shared" si="53"/>
        <v/>
      </c>
    </row>
    <row r="3415" spans="15:15">
      <c r="O3415" s="41" t="str">
        <f t="shared" si="53"/>
        <v/>
      </c>
    </row>
    <row r="3416" spans="15:15">
      <c r="O3416" s="41" t="str">
        <f t="shared" si="53"/>
        <v/>
      </c>
    </row>
    <row r="3417" spans="15:15">
      <c r="O3417" s="41" t="str">
        <f t="shared" si="53"/>
        <v/>
      </c>
    </row>
    <row r="3418" spans="15:15">
      <c r="O3418" s="41" t="str">
        <f t="shared" si="53"/>
        <v/>
      </c>
    </row>
    <row r="3419" spans="15:15">
      <c r="O3419" s="41" t="str">
        <f t="shared" si="53"/>
        <v/>
      </c>
    </row>
    <row r="3420" spans="15:15">
      <c r="O3420" s="41" t="str">
        <f t="shared" si="53"/>
        <v/>
      </c>
    </row>
    <row r="3421" spans="15:15">
      <c r="O3421" s="41" t="str">
        <f t="shared" si="53"/>
        <v/>
      </c>
    </row>
    <row r="3422" spans="15:15">
      <c r="O3422" s="41" t="str">
        <f t="shared" si="53"/>
        <v/>
      </c>
    </row>
    <row r="3423" spans="15:15">
      <c r="O3423" s="41" t="str">
        <f t="shared" si="53"/>
        <v/>
      </c>
    </row>
    <row r="3424" spans="15:15">
      <c r="O3424" s="41" t="str">
        <f t="shared" si="53"/>
        <v/>
      </c>
    </row>
    <row r="3425" spans="15:15">
      <c r="O3425" s="41" t="str">
        <f t="shared" si="53"/>
        <v/>
      </c>
    </row>
    <row r="3426" spans="15:15">
      <c r="O3426" s="41" t="str">
        <f t="shared" si="53"/>
        <v/>
      </c>
    </row>
    <row r="3427" spans="15:15">
      <c r="O3427" s="41" t="str">
        <f t="shared" si="53"/>
        <v/>
      </c>
    </row>
    <row r="3428" spans="15:15">
      <c r="O3428" s="41" t="str">
        <f t="shared" si="53"/>
        <v/>
      </c>
    </row>
    <row r="3429" spans="15:15">
      <c r="O3429" s="41" t="str">
        <f t="shared" si="53"/>
        <v/>
      </c>
    </row>
    <row r="3430" spans="15:15">
      <c r="O3430" s="41" t="str">
        <f t="shared" si="53"/>
        <v/>
      </c>
    </row>
    <row r="3431" spans="15:15">
      <c r="O3431" s="41" t="str">
        <f t="shared" si="53"/>
        <v/>
      </c>
    </row>
    <row r="3432" spans="15:15">
      <c r="O3432" s="41" t="str">
        <f t="shared" si="53"/>
        <v/>
      </c>
    </row>
    <row r="3433" spans="15:15">
      <c r="O3433" s="41" t="str">
        <f t="shared" si="53"/>
        <v/>
      </c>
    </row>
    <row r="3434" spans="15:15">
      <c r="O3434" s="41" t="str">
        <f t="shared" si="53"/>
        <v/>
      </c>
    </row>
    <row r="3435" spans="15:15">
      <c r="O3435" s="41" t="str">
        <f t="shared" si="53"/>
        <v/>
      </c>
    </row>
    <row r="3436" spans="15:15">
      <c r="O3436" s="41" t="str">
        <f t="shared" si="53"/>
        <v/>
      </c>
    </row>
    <row r="3437" spans="15:15">
      <c r="O3437" s="41" t="str">
        <f t="shared" si="53"/>
        <v/>
      </c>
    </row>
    <row r="3438" spans="15:15">
      <c r="O3438" s="41" t="str">
        <f t="shared" si="53"/>
        <v/>
      </c>
    </row>
    <row r="3439" spans="15:15">
      <c r="O3439" s="41" t="str">
        <f t="shared" si="53"/>
        <v/>
      </c>
    </row>
    <row r="3440" spans="15:15">
      <c r="O3440" s="41" t="str">
        <f t="shared" si="53"/>
        <v/>
      </c>
    </row>
    <row r="3441" spans="15:15">
      <c r="O3441" s="41" t="str">
        <f t="shared" si="53"/>
        <v/>
      </c>
    </row>
    <row r="3442" spans="15:15">
      <c r="O3442" s="41" t="str">
        <f t="shared" si="53"/>
        <v/>
      </c>
    </row>
    <row r="3443" spans="15:15">
      <c r="O3443" s="41" t="str">
        <f t="shared" si="53"/>
        <v/>
      </c>
    </row>
    <row r="3444" spans="15:15">
      <c r="O3444" s="41" t="str">
        <f t="shared" si="53"/>
        <v/>
      </c>
    </row>
    <row r="3445" spans="15:15">
      <c r="O3445" s="41" t="str">
        <f t="shared" si="53"/>
        <v/>
      </c>
    </row>
    <row r="3446" spans="15:15">
      <c r="O3446" s="41" t="str">
        <f t="shared" si="53"/>
        <v/>
      </c>
    </row>
    <row r="3447" spans="15:15">
      <c r="O3447" s="41" t="str">
        <f t="shared" si="53"/>
        <v/>
      </c>
    </row>
    <row r="3448" spans="15:15">
      <c r="O3448" s="41" t="str">
        <f t="shared" si="53"/>
        <v/>
      </c>
    </row>
    <row r="3449" spans="15:15">
      <c r="O3449" s="41" t="str">
        <f t="shared" si="53"/>
        <v/>
      </c>
    </row>
    <row r="3450" spans="15:15">
      <c r="O3450" s="41" t="str">
        <f t="shared" si="53"/>
        <v/>
      </c>
    </row>
    <row r="3451" spans="15:15">
      <c r="O3451" s="41" t="str">
        <f t="shared" si="53"/>
        <v/>
      </c>
    </row>
    <row r="3452" spans="15:15">
      <c r="O3452" s="41" t="str">
        <f t="shared" si="53"/>
        <v/>
      </c>
    </row>
    <row r="3453" spans="15:15">
      <c r="O3453" s="41" t="str">
        <f t="shared" si="53"/>
        <v/>
      </c>
    </row>
    <row r="3454" spans="15:15">
      <c r="O3454" s="41" t="str">
        <f t="shared" si="53"/>
        <v/>
      </c>
    </row>
    <row r="3455" spans="15:15">
      <c r="O3455" s="41" t="str">
        <f t="shared" si="53"/>
        <v/>
      </c>
    </row>
    <row r="3456" spans="15:15">
      <c r="O3456" s="41" t="str">
        <f t="shared" si="53"/>
        <v/>
      </c>
    </row>
    <row r="3457" spans="15:15">
      <c r="O3457" s="41" t="str">
        <f t="shared" si="53"/>
        <v/>
      </c>
    </row>
    <row r="3458" spans="15:15">
      <c r="O3458" s="41" t="str">
        <f t="shared" ref="O3458:O3521" si="54">IF(D3458&gt;0,SUMIFS(M:M,A:A,A3458,D:D,"&gt;0",L:L,L3458),"")</f>
        <v/>
      </c>
    </row>
    <row r="3459" spans="15:15">
      <c r="O3459" s="41" t="str">
        <f t="shared" si="54"/>
        <v/>
      </c>
    </row>
    <row r="3460" spans="15:15">
      <c r="O3460" s="41" t="str">
        <f t="shared" si="54"/>
        <v/>
      </c>
    </row>
    <row r="3461" spans="15:15">
      <c r="O3461" s="41" t="str">
        <f t="shared" si="54"/>
        <v/>
      </c>
    </row>
    <row r="3462" spans="15:15">
      <c r="O3462" s="41" t="str">
        <f t="shared" si="54"/>
        <v/>
      </c>
    </row>
    <row r="3463" spans="15:15">
      <c r="O3463" s="41" t="str">
        <f t="shared" si="54"/>
        <v/>
      </c>
    </row>
    <row r="3464" spans="15:15">
      <c r="O3464" s="41" t="str">
        <f t="shared" si="54"/>
        <v/>
      </c>
    </row>
    <row r="3465" spans="15:15">
      <c r="O3465" s="41" t="str">
        <f t="shared" si="54"/>
        <v/>
      </c>
    </row>
    <row r="3466" spans="15:15">
      <c r="O3466" s="41" t="str">
        <f t="shared" si="54"/>
        <v/>
      </c>
    </row>
    <row r="3467" spans="15:15">
      <c r="O3467" s="41" t="str">
        <f t="shared" si="54"/>
        <v/>
      </c>
    </row>
    <row r="3468" spans="15:15">
      <c r="O3468" s="41" t="str">
        <f t="shared" si="54"/>
        <v/>
      </c>
    </row>
    <row r="3469" spans="15:15">
      <c r="O3469" s="41" t="str">
        <f t="shared" si="54"/>
        <v/>
      </c>
    </row>
    <row r="3470" spans="15:15">
      <c r="O3470" s="41" t="str">
        <f t="shared" si="54"/>
        <v/>
      </c>
    </row>
    <row r="3471" spans="15:15">
      <c r="O3471" s="41" t="str">
        <f t="shared" si="54"/>
        <v/>
      </c>
    </row>
    <row r="3472" spans="15:15">
      <c r="O3472" s="41" t="str">
        <f t="shared" si="54"/>
        <v/>
      </c>
    </row>
    <row r="3473" spans="15:15">
      <c r="O3473" s="41" t="str">
        <f t="shared" si="54"/>
        <v/>
      </c>
    </row>
    <row r="3474" spans="15:15">
      <c r="O3474" s="41" t="str">
        <f t="shared" si="54"/>
        <v/>
      </c>
    </row>
    <row r="3475" spans="15:15">
      <c r="O3475" s="41" t="str">
        <f t="shared" si="54"/>
        <v/>
      </c>
    </row>
    <row r="3476" spans="15:15">
      <c r="O3476" s="41" t="str">
        <f t="shared" si="54"/>
        <v/>
      </c>
    </row>
    <row r="3477" spans="15:15">
      <c r="O3477" s="41" t="str">
        <f t="shared" si="54"/>
        <v/>
      </c>
    </row>
    <row r="3478" spans="15:15">
      <c r="O3478" s="41" t="str">
        <f t="shared" si="54"/>
        <v/>
      </c>
    </row>
    <row r="3479" spans="15:15">
      <c r="O3479" s="41" t="str">
        <f t="shared" si="54"/>
        <v/>
      </c>
    </row>
    <row r="3480" spans="15:15">
      <c r="O3480" s="41" t="str">
        <f t="shared" si="54"/>
        <v/>
      </c>
    </row>
    <row r="3481" spans="15:15">
      <c r="O3481" s="41" t="str">
        <f t="shared" si="54"/>
        <v/>
      </c>
    </row>
    <row r="3482" spans="15:15">
      <c r="O3482" s="41" t="str">
        <f t="shared" si="54"/>
        <v/>
      </c>
    </row>
    <row r="3483" spans="15:15">
      <c r="O3483" s="41" t="str">
        <f t="shared" si="54"/>
        <v/>
      </c>
    </row>
    <row r="3484" spans="15:15">
      <c r="O3484" s="41" t="str">
        <f t="shared" si="54"/>
        <v/>
      </c>
    </row>
    <row r="3485" spans="15:15">
      <c r="O3485" s="41" t="str">
        <f t="shared" si="54"/>
        <v/>
      </c>
    </row>
    <row r="3486" spans="15:15">
      <c r="O3486" s="41" t="str">
        <f t="shared" si="54"/>
        <v/>
      </c>
    </row>
    <row r="3487" spans="15:15">
      <c r="O3487" s="41" t="str">
        <f t="shared" si="54"/>
        <v/>
      </c>
    </row>
    <row r="3488" spans="15:15">
      <c r="O3488" s="41" t="str">
        <f t="shared" si="54"/>
        <v/>
      </c>
    </row>
    <row r="3489" spans="15:15">
      <c r="O3489" s="41" t="str">
        <f t="shared" si="54"/>
        <v/>
      </c>
    </row>
    <row r="3490" spans="15:15">
      <c r="O3490" s="41" t="str">
        <f t="shared" si="54"/>
        <v/>
      </c>
    </row>
    <row r="3491" spans="15:15">
      <c r="O3491" s="41" t="str">
        <f t="shared" si="54"/>
        <v/>
      </c>
    </row>
    <row r="3492" spans="15:15">
      <c r="O3492" s="41" t="str">
        <f t="shared" si="54"/>
        <v/>
      </c>
    </row>
    <row r="3493" spans="15:15">
      <c r="O3493" s="41" t="str">
        <f t="shared" si="54"/>
        <v/>
      </c>
    </row>
    <row r="3494" spans="15:15">
      <c r="O3494" s="41" t="str">
        <f t="shared" si="54"/>
        <v/>
      </c>
    </row>
    <row r="3495" spans="15:15">
      <c r="O3495" s="41" t="str">
        <f t="shared" si="54"/>
        <v/>
      </c>
    </row>
    <row r="3496" spans="15:15">
      <c r="O3496" s="41" t="str">
        <f t="shared" si="54"/>
        <v/>
      </c>
    </row>
    <row r="3497" spans="15:15">
      <c r="O3497" s="41" t="str">
        <f t="shared" si="54"/>
        <v/>
      </c>
    </row>
    <row r="3498" spans="15:15">
      <c r="O3498" s="41" t="str">
        <f t="shared" si="54"/>
        <v/>
      </c>
    </row>
    <row r="3499" spans="15:15">
      <c r="O3499" s="41" t="str">
        <f t="shared" si="54"/>
        <v/>
      </c>
    </row>
    <row r="3500" spans="15:15">
      <c r="O3500" s="41" t="str">
        <f t="shared" si="54"/>
        <v/>
      </c>
    </row>
    <row r="3501" spans="15:15">
      <c r="O3501" s="41" t="str">
        <f t="shared" si="54"/>
        <v/>
      </c>
    </row>
    <row r="3502" spans="15:15">
      <c r="O3502" s="41" t="str">
        <f t="shared" si="54"/>
        <v/>
      </c>
    </row>
    <row r="3503" spans="15:15">
      <c r="O3503" s="41" t="str">
        <f t="shared" si="54"/>
        <v/>
      </c>
    </row>
    <row r="3504" spans="15:15">
      <c r="O3504" s="41" t="str">
        <f t="shared" si="54"/>
        <v/>
      </c>
    </row>
    <row r="3505" spans="15:15">
      <c r="O3505" s="41" t="str">
        <f t="shared" si="54"/>
        <v/>
      </c>
    </row>
    <row r="3506" spans="15:15">
      <c r="O3506" s="41" t="str">
        <f t="shared" si="54"/>
        <v/>
      </c>
    </row>
    <row r="3507" spans="15:15">
      <c r="O3507" s="41" t="str">
        <f t="shared" si="54"/>
        <v/>
      </c>
    </row>
    <row r="3508" spans="15:15">
      <c r="O3508" s="41" t="str">
        <f t="shared" si="54"/>
        <v/>
      </c>
    </row>
    <row r="3509" spans="15:15">
      <c r="O3509" s="41" t="str">
        <f t="shared" si="54"/>
        <v/>
      </c>
    </row>
    <row r="3510" spans="15:15">
      <c r="O3510" s="41" t="str">
        <f t="shared" si="54"/>
        <v/>
      </c>
    </row>
    <row r="3511" spans="15:15">
      <c r="O3511" s="41" t="str">
        <f t="shared" si="54"/>
        <v/>
      </c>
    </row>
    <row r="3512" spans="15:15">
      <c r="O3512" s="41" t="str">
        <f t="shared" si="54"/>
        <v/>
      </c>
    </row>
    <row r="3513" spans="15:15">
      <c r="O3513" s="41" t="str">
        <f t="shared" si="54"/>
        <v/>
      </c>
    </row>
    <row r="3514" spans="15:15">
      <c r="O3514" s="41" t="str">
        <f t="shared" si="54"/>
        <v/>
      </c>
    </row>
    <row r="3515" spans="15:15">
      <c r="O3515" s="41" t="str">
        <f t="shared" si="54"/>
        <v/>
      </c>
    </row>
    <row r="3516" spans="15:15">
      <c r="O3516" s="41" t="str">
        <f t="shared" si="54"/>
        <v/>
      </c>
    </row>
    <row r="3517" spans="15:15">
      <c r="O3517" s="41" t="str">
        <f t="shared" si="54"/>
        <v/>
      </c>
    </row>
    <row r="3518" spans="15:15">
      <c r="O3518" s="41" t="str">
        <f t="shared" si="54"/>
        <v/>
      </c>
    </row>
    <row r="3519" spans="15:15">
      <c r="O3519" s="41" t="str">
        <f t="shared" si="54"/>
        <v/>
      </c>
    </row>
    <row r="3520" spans="15:15">
      <c r="O3520" s="41" t="str">
        <f t="shared" si="54"/>
        <v/>
      </c>
    </row>
    <row r="3521" spans="15:15">
      <c r="O3521" s="41" t="str">
        <f t="shared" si="54"/>
        <v/>
      </c>
    </row>
    <row r="3522" spans="15:15">
      <c r="O3522" s="41" t="str">
        <f t="shared" ref="O3522:O3585" si="55">IF(D3522&gt;0,SUMIFS(M:M,A:A,A3522,D:D,"&gt;0",L:L,L3522),"")</f>
        <v/>
      </c>
    </row>
    <row r="3523" spans="15:15">
      <c r="O3523" s="41" t="str">
        <f t="shared" si="55"/>
        <v/>
      </c>
    </row>
    <row r="3524" spans="15:15">
      <c r="O3524" s="41" t="str">
        <f t="shared" si="55"/>
        <v/>
      </c>
    </row>
    <row r="3525" spans="15:15">
      <c r="O3525" s="41" t="str">
        <f t="shared" si="55"/>
        <v/>
      </c>
    </row>
    <row r="3526" spans="15:15">
      <c r="O3526" s="41" t="str">
        <f t="shared" si="55"/>
        <v/>
      </c>
    </row>
    <row r="3527" spans="15:15">
      <c r="O3527" s="41" t="str">
        <f t="shared" si="55"/>
        <v/>
      </c>
    </row>
    <row r="3528" spans="15:15">
      <c r="O3528" s="41" t="str">
        <f t="shared" si="55"/>
        <v/>
      </c>
    </row>
    <row r="3529" spans="15:15">
      <c r="O3529" s="41" t="str">
        <f t="shared" si="55"/>
        <v/>
      </c>
    </row>
    <row r="3530" spans="15:15">
      <c r="O3530" s="41" t="str">
        <f t="shared" si="55"/>
        <v/>
      </c>
    </row>
    <row r="3531" spans="15:15">
      <c r="O3531" s="41" t="str">
        <f t="shared" si="55"/>
        <v/>
      </c>
    </row>
    <row r="3532" spans="15:15">
      <c r="O3532" s="41" t="str">
        <f t="shared" si="55"/>
        <v/>
      </c>
    </row>
    <row r="3533" spans="15:15">
      <c r="O3533" s="41" t="str">
        <f t="shared" si="55"/>
        <v/>
      </c>
    </row>
    <row r="3534" spans="15:15">
      <c r="O3534" s="41" t="str">
        <f t="shared" si="55"/>
        <v/>
      </c>
    </row>
    <row r="3535" spans="15:15">
      <c r="O3535" s="41" t="str">
        <f t="shared" si="55"/>
        <v/>
      </c>
    </row>
    <row r="3536" spans="15:15">
      <c r="O3536" s="41" t="str">
        <f t="shared" si="55"/>
        <v/>
      </c>
    </row>
    <row r="3537" spans="15:15">
      <c r="O3537" s="41" t="str">
        <f t="shared" si="55"/>
        <v/>
      </c>
    </row>
    <row r="3538" spans="15:15">
      <c r="O3538" s="41" t="str">
        <f t="shared" si="55"/>
        <v/>
      </c>
    </row>
    <row r="3539" spans="15:15">
      <c r="O3539" s="41" t="str">
        <f t="shared" si="55"/>
        <v/>
      </c>
    </row>
    <row r="3540" spans="15:15">
      <c r="O3540" s="41" t="str">
        <f t="shared" si="55"/>
        <v/>
      </c>
    </row>
    <row r="3541" spans="15:15">
      <c r="O3541" s="41" t="str">
        <f t="shared" si="55"/>
        <v/>
      </c>
    </row>
    <row r="3542" spans="15:15">
      <c r="O3542" s="41" t="str">
        <f t="shared" si="55"/>
        <v/>
      </c>
    </row>
    <row r="3543" spans="15:15">
      <c r="O3543" s="41" t="str">
        <f t="shared" si="55"/>
        <v/>
      </c>
    </row>
    <row r="3544" spans="15:15">
      <c r="O3544" s="41" t="str">
        <f t="shared" si="55"/>
        <v/>
      </c>
    </row>
    <row r="3545" spans="15:15">
      <c r="O3545" s="41" t="str">
        <f t="shared" si="55"/>
        <v/>
      </c>
    </row>
    <row r="3546" spans="15:15">
      <c r="O3546" s="41" t="str">
        <f t="shared" si="55"/>
        <v/>
      </c>
    </row>
    <row r="3547" spans="15:15">
      <c r="O3547" s="41" t="str">
        <f t="shared" si="55"/>
        <v/>
      </c>
    </row>
    <row r="3548" spans="15:15">
      <c r="O3548" s="41" t="str">
        <f t="shared" si="55"/>
        <v/>
      </c>
    </row>
    <row r="3549" spans="15:15">
      <c r="O3549" s="41" t="str">
        <f t="shared" si="55"/>
        <v/>
      </c>
    </row>
    <row r="3550" spans="15:15">
      <c r="O3550" s="41" t="str">
        <f t="shared" si="55"/>
        <v/>
      </c>
    </row>
    <row r="3551" spans="15:15">
      <c r="O3551" s="41" t="str">
        <f t="shared" si="55"/>
        <v/>
      </c>
    </row>
    <row r="3552" spans="15:15">
      <c r="O3552" s="41" t="str">
        <f t="shared" si="55"/>
        <v/>
      </c>
    </row>
    <row r="3553" spans="15:15">
      <c r="O3553" s="41" t="str">
        <f t="shared" si="55"/>
        <v/>
      </c>
    </row>
    <row r="3554" spans="15:15">
      <c r="O3554" s="41" t="str">
        <f t="shared" si="55"/>
        <v/>
      </c>
    </row>
    <row r="3555" spans="15:15">
      <c r="O3555" s="41" t="str">
        <f t="shared" si="55"/>
        <v/>
      </c>
    </row>
    <row r="3556" spans="15:15">
      <c r="O3556" s="41" t="str">
        <f t="shared" si="55"/>
        <v/>
      </c>
    </row>
    <row r="3557" spans="15:15">
      <c r="O3557" s="41" t="str">
        <f t="shared" si="55"/>
        <v/>
      </c>
    </row>
    <row r="3558" spans="15:15">
      <c r="O3558" s="41" t="str">
        <f t="shared" si="55"/>
        <v/>
      </c>
    </row>
    <row r="3559" spans="15:15">
      <c r="O3559" s="41" t="str">
        <f t="shared" si="55"/>
        <v/>
      </c>
    </row>
    <row r="3560" spans="15:15">
      <c r="O3560" s="41" t="str">
        <f t="shared" si="55"/>
        <v/>
      </c>
    </row>
    <row r="3561" spans="15:15">
      <c r="O3561" s="41" t="str">
        <f t="shared" si="55"/>
        <v/>
      </c>
    </row>
    <row r="3562" spans="15:15">
      <c r="O3562" s="41" t="str">
        <f t="shared" si="55"/>
        <v/>
      </c>
    </row>
    <row r="3563" spans="15:15">
      <c r="O3563" s="41" t="str">
        <f t="shared" si="55"/>
        <v/>
      </c>
    </row>
    <row r="3564" spans="15:15">
      <c r="O3564" s="41" t="str">
        <f t="shared" si="55"/>
        <v/>
      </c>
    </row>
    <row r="3565" spans="15:15">
      <c r="O3565" s="41" t="str">
        <f t="shared" si="55"/>
        <v/>
      </c>
    </row>
    <row r="3566" spans="15:15">
      <c r="O3566" s="41" t="str">
        <f t="shared" si="55"/>
        <v/>
      </c>
    </row>
    <row r="3567" spans="15:15">
      <c r="O3567" s="41" t="str">
        <f t="shared" si="55"/>
        <v/>
      </c>
    </row>
    <row r="3568" spans="15:15">
      <c r="O3568" s="41" t="str">
        <f t="shared" si="55"/>
        <v/>
      </c>
    </row>
    <row r="3569" spans="15:15">
      <c r="O3569" s="41" t="str">
        <f t="shared" si="55"/>
        <v/>
      </c>
    </row>
    <row r="3570" spans="15:15">
      <c r="O3570" s="41" t="str">
        <f t="shared" si="55"/>
        <v/>
      </c>
    </row>
    <row r="3571" spans="15:15">
      <c r="O3571" s="41" t="str">
        <f t="shared" si="55"/>
        <v/>
      </c>
    </row>
    <row r="3572" spans="15:15">
      <c r="O3572" s="41" t="str">
        <f t="shared" si="55"/>
        <v/>
      </c>
    </row>
    <row r="3573" spans="15:15">
      <c r="O3573" s="41" t="str">
        <f t="shared" si="55"/>
        <v/>
      </c>
    </row>
    <row r="3574" spans="15:15">
      <c r="O3574" s="41" t="str">
        <f t="shared" si="55"/>
        <v/>
      </c>
    </row>
    <row r="3575" spans="15:15">
      <c r="O3575" s="41" t="str">
        <f t="shared" si="55"/>
        <v/>
      </c>
    </row>
    <row r="3576" spans="15:15">
      <c r="O3576" s="41" t="str">
        <f t="shared" si="55"/>
        <v/>
      </c>
    </row>
    <row r="3577" spans="15:15">
      <c r="O3577" s="41" t="str">
        <f t="shared" si="55"/>
        <v/>
      </c>
    </row>
    <row r="3578" spans="15:15">
      <c r="O3578" s="41" t="str">
        <f t="shared" si="55"/>
        <v/>
      </c>
    </row>
    <row r="3579" spans="15:15">
      <c r="O3579" s="41" t="str">
        <f t="shared" si="55"/>
        <v/>
      </c>
    </row>
    <row r="3580" spans="15:15">
      <c r="O3580" s="41" t="str">
        <f t="shared" si="55"/>
        <v/>
      </c>
    </row>
    <row r="3581" spans="15:15">
      <c r="O3581" s="41" t="str">
        <f t="shared" si="55"/>
        <v/>
      </c>
    </row>
    <row r="3582" spans="15:15">
      <c r="O3582" s="41" t="str">
        <f t="shared" si="55"/>
        <v/>
      </c>
    </row>
    <row r="3583" spans="15:15">
      <c r="O3583" s="41" t="str">
        <f t="shared" si="55"/>
        <v/>
      </c>
    </row>
    <row r="3584" spans="15:15">
      <c r="O3584" s="41" t="str">
        <f t="shared" si="55"/>
        <v/>
      </c>
    </row>
    <row r="3585" spans="15:15">
      <c r="O3585" s="41" t="str">
        <f t="shared" si="55"/>
        <v/>
      </c>
    </row>
    <row r="3586" spans="15:15">
      <c r="O3586" s="41" t="str">
        <f t="shared" ref="O3586:O3649" si="56">IF(D3586&gt;0,SUMIFS(M:M,A:A,A3586,D:D,"&gt;0",L:L,L3586),"")</f>
        <v/>
      </c>
    </row>
    <row r="3587" spans="15:15">
      <c r="O3587" s="41" t="str">
        <f t="shared" si="56"/>
        <v/>
      </c>
    </row>
    <row r="3588" spans="15:15">
      <c r="O3588" s="41" t="str">
        <f t="shared" si="56"/>
        <v/>
      </c>
    </row>
    <row r="3589" spans="15:15">
      <c r="O3589" s="41" t="str">
        <f t="shared" si="56"/>
        <v/>
      </c>
    </row>
    <row r="3590" spans="15:15">
      <c r="O3590" s="41" t="str">
        <f t="shared" si="56"/>
        <v/>
      </c>
    </row>
    <row r="3591" spans="15:15">
      <c r="O3591" s="41" t="str">
        <f t="shared" si="56"/>
        <v/>
      </c>
    </row>
    <row r="3592" spans="15:15">
      <c r="O3592" s="41" t="str">
        <f t="shared" si="56"/>
        <v/>
      </c>
    </row>
    <row r="3593" spans="15:15">
      <c r="O3593" s="41" t="str">
        <f t="shared" si="56"/>
        <v/>
      </c>
    </row>
    <row r="3594" spans="15:15">
      <c r="O3594" s="41" t="str">
        <f t="shared" si="56"/>
        <v/>
      </c>
    </row>
    <row r="3595" spans="15:15">
      <c r="O3595" s="41" t="str">
        <f t="shared" si="56"/>
        <v/>
      </c>
    </row>
    <row r="3596" spans="15:15">
      <c r="O3596" s="41" t="str">
        <f t="shared" si="56"/>
        <v/>
      </c>
    </row>
    <row r="3597" spans="15:15">
      <c r="O3597" s="41" t="str">
        <f t="shared" si="56"/>
        <v/>
      </c>
    </row>
    <row r="3598" spans="15:15">
      <c r="O3598" s="41" t="str">
        <f t="shared" si="56"/>
        <v/>
      </c>
    </row>
    <row r="3599" spans="15:15">
      <c r="O3599" s="41" t="str">
        <f t="shared" si="56"/>
        <v/>
      </c>
    </row>
    <row r="3600" spans="15:15">
      <c r="O3600" s="41" t="str">
        <f t="shared" si="56"/>
        <v/>
      </c>
    </row>
    <row r="3601" spans="15:15">
      <c r="O3601" s="41" t="str">
        <f t="shared" si="56"/>
        <v/>
      </c>
    </row>
    <row r="3602" spans="15:15">
      <c r="O3602" s="41" t="str">
        <f t="shared" si="56"/>
        <v/>
      </c>
    </row>
    <row r="3603" spans="15:15">
      <c r="O3603" s="41" t="str">
        <f t="shared" si="56"/>
        <v/>
      </c>
    </row>
    <row r="3604" spans="15:15">
      <c r="O3604" s="41" t="str">
        <f t="shared" si="56"/>
        <v/>
      </c>
    </row>
    <row r="3605" spans="15:15">
      <c r="O3605" s="41" t="str">
        <f t="shared" si="56"/>
        <v/>
      </c>
    </row>
    <row r="3606" spans="15:15">
      <c r="O3606" s="41" t="str">
        <f t="shared" si="56"/>
        <v/>
      </c>
    </row>
    <row r="3607" spans="15:15">
      <c r="O3607" s="41" t="str">
        <f t="shared" si="56"/>
        <v/>
      </c>
    </row>
    <row r="3608" spans="15:15">
      <c r="O3608" s="41" t="str">
        <f t="shared" si="56"/>
        <v/>
      </c>
    </row>
    <row r="3609" spans="15:15">
      <c r="O3609" s="41" t="str">
        <f t="shared" si="56"/>
        <v/>
      </c>
    </row>
    <row r="3610" spans="15:15">
      <c r="O3610" s="41" t="str">
        <f t="shared" si="56"/>
        <v/>
      </c>
    </row>
    <row r="3611" spans="15:15">
      <c r="O3611" s="41" t="str">
        <f t="shared" si="56"/>
        <v/>
      </c>
    </row>
    <row r="3612" spans="15:15">
      <c r="O3612" s="41" t="str">
        <f t="shared" si="56"/>
        <v/>
      </c>
    </row>
    <row r="3613" spans="15:15">
      <c r="O3613" s="41" t="str">
        <f t="shared" si="56"/>
        <v/>
      </c>
    </row>
    <row r="3614" spans="15:15">
      <c r="O3614" s="41" t="str">
        <f t="shared" si="56"/>
        <v/>
      </c>
    </row>
    <row r="3615" spans="15:15">
      <c r="O3615" s="41" t="str">
        <f t="shared" si="56"/>
        <v/>
      </c>
    </row>
    <row r="3616" spans="15:15">
      <c r="O3616" s="41" t="str">
        <f t="shared" si="56"/>
        <v/>
      </c>
    </row>
    <row r="3617" spans="13:15">
      <c r="O3617" s="41" t="str">
        <f t="shared" si="56"/>
        <v/>
      </c>
    </row>
    <row r="3618" spans="13:15">
      <c r="O3618" s="41" t="str">
        <f t="shared" si="56"/>
        <v/>
      </c>
    </row>
    <row r="3619" spans="13:15">
      <c r="O3619" s="41" t="str">
        <f t="shared" si="56"/>
        <v/>
      </c>
    </row>
    <row r="3620" spans="13:15">
      <c r="O3620" s="41" t="str">
        <f t="shared" si="56"/>
        <v/>
      </c>
    </row>
    <row r="3621" spans="13:15">
      <c r="O3621" s="41" t="str">
        <f t="shared" si="56"/>
        <v/>
      </c>
    </row>
    <row r="3622" spans="13:15">
      <c r="O3622" s="41" t="str">
        <f t="shared" si="56"/>
        <v/>
      </c>
    </row>
    <row r="3623" spans="13:15">
      <c r="O3623" s="41" t="str">
        <f t="shared" si="56"/>
        <v/>
      </c>
    </row>
    <row r="3624" spans="13:15">
      <c r="O3624" s="41" t="str">
        <f t="shared" si="56"/>
        <v/>
      </c>
    </row>
    <row r="3625" spans="13:15">
      <c r="O3625" s="41" t="str">
        <f t="shared" si="56"/>
        <v/>
      </c>
    </row>
    <row r="3626" spans="13:15">
      <c r="O3626" s="41" t="str">
        <f t="shared" si="56"/>
        <v/>
      </c>
    </row>
    <row r="3627" spans="13:15">
      <c r="O3627" s="41" t="str">
        <f t="shared" si="56"/>
        <v/>
      </c>
    </row>
    <row r="3628" spans="13:15">
      <c r="O3628" s="41" t="str">
        <f t="shared" si="56"/>
        <v/>
      </c>
    </row>
    <row r="3629" spans="13:15">
      <c r="M3629" s="17"/>
      <c r="O3629" s="41" t="str">
        <f t="shared" si="56"/>
        <v/>
      </c>
    </row>
    <row r="3630" spans="13:15">
      <c r="O3630" s="41" t="str">
        <f t="shared" si="56"/>
        <v/>
      </c>
    </row>
    <row r="3631" spans="13:15">
      <c r="O3631" s="41" t="str">
        <f t="shared" si="56"/>
        <v/>
      </c>
    </row>
    <row r="3632" spans="13:15">
      <c r="O3632" s="41" t="str">
        <f t="shared" si="56"/>
        <v/>
      </c>
    </row>
    <row r="3633" spans="15:15">
      <c r="O3633" s="41" t="str">
        <f t="shared" si="56"/>
        <v/>
      </c>
    </row>
    <row r="3634" spans="15:15">
      <c r="O3634" s="41" t="str">
        <f t="shared" si="56"/>
        <v/>
      </c>
    </row>
    <row r="3635" spans="15:15">
      <c r="O3635" s="41" t="str">
        <f t="shared" si="56"/>
        <v/>
      </c>
    </row>
    <row r="3636" spans="15:15">
      <c r="O3636" s="41" t="str">
        <f t="shared" si="56"/>
        <v/>
      </c>
    </row>
    <row r="3637" spans="15:15">
      <c r="O3637" s="41" t="str">
        <f t="shared" si="56"/>
        <v/>
      </c>
    </row>
    <row r="3638" spans="15:15">
      <c r="O3638" s="41" t="str">
        <f t="shared" si="56"/>
        <v/>
      </c>
    </row>
    <row r="3639" spans="15:15">
      <c r="O3639" s="41" t="str">
        <f t="shared" si="56"/>
        <v/>
      </c>
    </row>
    <row r="3640" spans="15:15">
      <c r="O3640" s="41" t="str">
        <f t="shared" si="56"/>
        <v/>
      </c>
    </row>
    <row r="3641" spans="15:15">
      <c r="O3641" s="41" t="str">
        <f t="shared" si="56"/>
        <v/>
      </c>
    </row>
    <row r="3642" spans="15:15">
      <c r="O3642" s="41" t="str">
        <f t="shared" si="56"/>
        <v/>
      </c>
    </row>
    <row r="3643" spans="15:15">
      <c r="O3643" s="41" t="str">
        <f t="shared" si="56"/>
        <v/>
      </c>
    </row>
    <row r="3644" spans="15:15">
      <c r="O3644" s="41" t="str">
        <f t="shared" si="56"/>
        <v/>
      </c>
    </row>
    <row r="3645" spans="15:15">
      <c r="O3645" s="41" t="str">
        <f t="shared" si="56"/>
        <v/>
      </c>
    </row>
    <row r="3646" spans="15:15">
      <c r="O3646" s="41" t="str">
        <f t="shared" si="56"/>
        <v/>
      </c>
    </row>
    <row r="3647" spans="15:15">
      <c r="O3647" s="41" t="str">
        <f t="shared" si="56"/>
        <v/>
      </c>
    </row>
    <row r="3648" spans="15:15">
      <c r="O3648" s="41" t="str">
        <f t="shared" si="56"/>
        <v/>
      </c>
    </row>
    <row r="3649" spans="15:15">
      <c r="O3649" s="41" t="str">
        <f t="shared" si="56"/>
        <v/>
      </c>
    </row>
    <row r="3650" spans="15:15">
      <c r="O3650" s="41" t="str">
        <f t="shared" ref="O3650:O3713" si="57">IF(D3650&gt;0,SUMIFS(M:M,A:A,A3650,D:D,"&gt;0",L:L,L3650),"")</f>
        <v/>
      </c>
    </row>
    <row r="3651" spans="15:15">
      <c r="O3651" s="41" t="str">
        <f t="shared" si="57"/>
        <v/>
      </c>
    </row>
    <row r="3652" spans="15:15">
      <c r="O3652" s="41" t="str">
        <f t="shared" si="57"/>
        <v/>
      </c>
    </row>
    <row r="3653" spans="15:15">
      <c r="O3653" s="41" t="str">
        <f t="shared" si="57"/>
        <v/>
      </c>
    </row>
    <row r="3654" spans="15:15">
      <c r="O3654" s="41" t="str">
        <f t="shared" si="57"/>
        <v/>
      </c>
    </row>
    <row r="3655" spans="15:15">
      <c r="O3655" s="41" t="str">
        <f t="shared" si="57"/>
        <v/>
      </c>
    </row>
    <row r="3656" spans="15:15">
      <c r="O3656" s="41" t="str">
        <f t="shared" si="57"/>
        <v/>
      </c>
    </row>
    <row r="3657" spans="15:15">
      <c r="O3657" s="41" t="str">
        <f t="shared" si="57"/>
        <v/>
      </c>
    </row>
    <row r="3658" spans="15:15">
      <c r="O3658" s="41" t="str">
        <f t="shared" si="57"/>
        <v/>
      </c>
    </row>
    <row r="3659" spans="15:15">
      <c r="O3659" s="41" t="str">
        <f t="shared" si="57"/>
        <v/>
      </c>
    </row>
    <row r="3660" spans="15:15">
      <c r="O3660" s="41" t="str">
        <f t="shared" si="57"/>
        <v/>
      </c>
    </row>
    <row r="3661" spans="15:15">
      <c r="O3661" s="41" t="str">
        <f t="shared" si="57"/>
        <v/>
      </c>
    </row>
    <row r="3662" spans="15:15">
      <c r="O3662" s="41" t="str">
        <f t="shared" si="57"/>
        <v/>
      </c>
    </row>
    <row r="3663" spans="15:15">
      <c r="O3663" s="41" t="str">
        <f t="shared" si="57"/>
        <v/>
      </c>
    </row>
    <row r="3664" spans="15:15">
      <c r="O3664" s="41" t="str">
        <f t="shared" si="57"/>
        <v/>
      </c>
    </row>
    <row r="3665" spans="15:15">
      <c r="O3665" s="41" t="str">
        <f t="shared" si="57"/>
        <v/>
      </c>
    </row>
    <row r="3666" spans="15:15">
      <c r="O3666" s="41" t="str">
        <f t="shared" si="57"/>
        <v/>
      </c>
    </row>
    <row r="3667" spans="15:15">
      <c r="O3667" s="41" t="str">
        <f t="shared" si="57"/>
        <v/>
      </c>
    </row>
    <row r="3668" spans="15:15">
      <c r="O3668" s="41" t="str">
        <f t="shared" si="57"/>
        <v/>
      </c>
    </row>
    <row r="3669" spans="15:15">
      <c r="O3669" s="41" t="str">
        <f t="shared" si="57"/>
        <v/>
      </c>
    </row>
    <row r="3670" spans="15:15">
      <c r="O3670" s="41" t="str">
        <f t="shared" si="57"/>
        <v/>
      </c>
    </row>
    <row r="3671" spans="15:15">
      <c r="O3671" s="41" t="str">
        <f t="shared" si="57"/>
        <v/>
      </c>
    </row>
    <row r="3672" spans="15:15">
      <c r="O3672" s="41" t="str">
        <f t="shared" si="57"/>
        <v/>
      </c>
    </row>
    <row r="3673" spans="15:15">
      <c r="O3673" s="41" t="str">
        <f t="shared" si="57"/>
        <v/>
      </c>
    </row>
    <row r="3674" spans="15:15">
      <c r="O3674" s="41" t="str">
        <f t="shared" si="57"/>
        <v/>
      </c>
    </row>
    <row r="3675" spans="15:15">
      <c r="O3675" s="41" t="str">
        <f t="shared" si="57"/>
        <v/>
      </c>
    </row>
    <row r="3676" spans="15:15">
      <c r="O3676" s="41" t="str">
        <f t="shared" si="57"/>
        <v/>
      </c>
    </row>
    <row r="3677" spans="15:15">
      <c r="O3677" s="41" t="str">
        <f t="shared" si="57"/>
        <v/>
      </c>
    </row>
    <row r="3678" spans="15:15">
      <c r="O3678" s="41" t="str">
        <f t="shared" si="57"/>
        <v/>
      </c>
    </row>
    <row r="3679" spans="15:15">
      <c r="O3679" s="41" t="str">
        <f t="shared" si="57"/>
        <v/>
      </c>
    </row>
    <row r="3680" spans="15:15">
      <c r="O3680" s="41" t="str">
        <f t="shared" si="57"/>
        <v/>
      </c>
    </row>
    <row r="3681" spans="15:15">
      <c r="O3681" s="41" t="str">
        <f t="shared" si="57"/>
        <v/>
      </c>
    </row>
    <row r="3682" spans="15:15">
      <c r="O3682" s="41" t="str">
        <f t="shared" si="57"/>
        <v/>
      </c>
    </row>
    <row r="3683" spans="15:15">
      <c r="O3683" s="41" t="str">
        <f t="shared" si="57"/>
        <v/>
      </c>
    </row>
    <row r="3684" spans="15:15">
      <c r="O3684" s="41" t="str">
        <f t="shared" si="57"/>
        <v/>
      </c>
    </row>
    <row r="3685" spans="15:15">
      <c r="O3685" s="41" t="str">
        <f t="shared" si="57"/>
        <v/>
      </c>
    </row>
    <row r="3686" spans="15:15">
      <c r="O3686" s="41" t="str">
        <f t="shared" si="57"/>
        <v/>
      </c>
    </row>
    <row r="3687" spans="15:15">
      <c r="O3687" s="41" t="str">
        <f t="shared" si="57"/>
        <v/>
      </c>
    </row>
    <row r="3688" spans="15:15">
      <c r="O3688" s="41" t="str">
        <f t="shared" si="57"/>
        <v/>
      </c>
    </row>
    <row r="3689" spans="15:15">
      <c r="O3689" s="41" t="str">
        <f t="shared" si="57"/>
        <v/>
      </c>
    </row>
    <row r="3690" spans="15:15">
      <c r="O3690" s="41" t="str">
        <f t="shared" si="57"/>
        <v/>
      </c>
    </row>
    <row r="3691" spans="15:15">
      <c r="O3691" s="41" t="str">
        <f t="shared" si="57"/>
        <v/>
      </c>
    </row>
    <row r="3692" spans="15:15">
      <c r="O3692" s="41" t="str">
        <f t="shared" si="57"/>
        <v/>
      </c>
    </row>
    <row r="3693" spans="15:15">
      <c r="O3693" s="41" t="str">
        <f t="shared" si="57"/>
        <v/>
      </c>
    </row>
    <row r="3694" spans="15:15">
      <c r="O3694" s="41" t="str">
        <f t="shared" si="57"/>
        <v/>
      </c>
    </row>
    <row r="3695" spans="15:15">
      <c r="O3695" s="41" t="str">
        <f t="shared" si="57"/>
        <v/>
      </c>
    </row>
    <row r="3696" spans="15:15">
      <c r="O3696" s="41" t="str">
        <f t="shared" si="57"/>
        <v/>
      </c>
    </row>
    <row r="3697" spans="15:15">
      <c r="O3697" s="41" t="str">
        <f t="shared" si="57"/>
        <v/>
      </c>
    </row>
    <row r="3698" spans="15:15">
      <c r="O3698" s="41" t="str">
        <f t="shared" si="57"/>
        <v/>
      </c>
    </row>
    <row r="3699" spans="15:15">
      <c r="O3699" s="41" t="str">
        <f t="shared" si="57"/>
        <v/>
      </c>
    </row>
    <row r="3700" spans="15:15">
      <c r="O3700" s="41" t="str">
        <f t="shared" si="57"/>
        <v/>
      </c>
    </row>
    <row r="3701" spans="15:15">
      <c r="O3701" s="41" t="str">
        <f t="shared" si="57"/>
        <v/>
      </c>
    </row>
    <row r="3702" spans="15:15">
      <c r="O3702" s="41" t="str">
        <f t="shared" si="57"/>
        <v/>
      </c>
    </row>
    <row r="3703" spans="15:15">
      <c r="O3703" s="41" t="str">
        <f t="shared" si="57"/>
        <v/>
      </c>
    </row>
    <row r="3704" spans="15:15">
      <c r="O3704" s="41" t="str">
        <f t="shared" si="57"/>
        <v/>
      </c>
    </row>
    <row r="3705" spans="15:15">
      <c r="O3705" s="41" t="str">
        <f t="shared" si="57"/>
        <v/>
      </c>
    </row>
    <row r="3706" spans="15:15">
      <c r="O3706" s="41" t="str">
        <f t="shared" si="57"/>
        <v/>
      </c>
    </row>
    <row r="3707" spans="15:15">
      <c r="O3707" s="41" t="str">
        <f t="shared" si="57"/>
        <v/>
      </c>
    </row>
    <row r="3708" spans="15:15">
      <c r="O3708" s="41" t="str">
        <f t="shared" si="57"/>
        <v/>
      </c>
    </row>
    <row r="3709" spans="15:15">
      <c r="O3709" s="41" t="str">
        <f t="shared" si="57"/>
        <v/>
      </c>
    </row>
    <row r="3710" spans="15:15">
      <c r="O3710" s="41" t="str">
        <f t="shared" si="57"/>
        <v/>
      </c>
    </row>
    <row r="3711" spans="15:15">
      <c r="O3711" s="41" t="str">
        <f t="shared" si="57"/>
        <v/>
      </c>
    </row>
    <row r="3712" spans="15:15">
      <c r="O3712" s="41" t="str">
        <f t="shared" si="57"/>
        <v/>
      </c>
    </row>
    <row r="3713" spans="15:15">
      <c r="O3713" s="41" t="str">
        <f t="shared" si="57"/>
        <v/>
      </c>
    </row>
    <row r="3714" spans="15:15">
      <c r="O3714" s="41" t="str">
        <f t="shared" ref="O3714:O3777" si="58">IF(D3714&gt;0,SUMIFS(M:M,A:A,A3714,D:D,"&gt;0",L:L,L3714),"")</f>
        <v/>
      </c>
    </row>
    <row r="3715" spans="15:15">
      <c r="O3715" s="41" t="str">
        <f t="shared" si="58"/>
        <v/>
      </c>
    </row>
    <row r="3716" spans="15:15">
      <c r="O3716" s="41" t="str">
        <f t="shared" si="58"/>
        <v/>
      </c>
    </row>
    <row r="3717" spans="15:15">
      <c r="O3717" s="41" t="str">
        <f t="shared" si="58"/>
        <v/>
      </c>
    </row>
    <row r="3718" spans="15:15">
      <c r="O3718" s="41" t="str">
        <f t="shared" si="58"/>
        <v/>
      </c>
    </row>
    <row r="3719" spans="15:15">
      <c r="O3719" s="41" t="str">
        <f t="shared" si="58"/>
        <v/>
      </c>
    </row>
    <row r="3720" spans="15:15">
      <c r="O3720" s="41" t="str">
        <f t="shared" si="58"/>
        <v/>
      </c>
    </row>
    <row r="3721" spans="15:15">
      <c r="O3721" s="41" t="str">
        <f t="shared" si="58"/>
        <v/>
      </c>
    </row>
    <row r="3722" spans="15:15">
      <c r="O3722" s="41" t="str">
        <f t="shared" si="58"/>
        <v/>
      </c>
    </row>
    <row r="3723" spans="15:15">
      <c r="O3723" s="41" t="str">
        <f t="shared" si="58"/>
        <v/>
      </c>
    </row>
    <row r="3724" spans="15:15">
      <c r="O3724" s="41" t="str">
        <f t="shared" si="58"/>
        <v/>
      </c>
    </row>
    <row r="3725" spans="15:15">
      <c r="O3725" s="41" t="str">
        <f t="shared" si="58"/>
        <v/>
      </c>
    </row>
    <row r="3726" spans="15:15">
      <c r="O3726" s="41" t="str">
        <f t="shared" si="58"/>
        <v/>
      </c>
    </row>
    <row r="3727" spans="15:15">
      <c r="O3727" s="41" t="str">
        <f t="shared" si="58"/>
        <v/>
      </c>
    </row>
    <row r="3728" spans="15:15">
      <c r="O3728" s="41" t="str">
        <f t="shared" si="58"/>
        <v/>
      </c>
    </row>
    <row r="3729" spans="15:15">
      <c r="O3729" s="41" t="str">
        <f t="shared" si="58"/>
        <v/>
      </c>
    </row>
    <row r="3730" spans="15:15">
      <c r="O3730" s="41" t="str">
        <f t="shared" si="58"/>
        <v/>
      </c>
    </row>
    <row r="3731" spans="15:15">
      <c r="O3731" s="41" t="str">
        <f t="shared" si="58"/>
        <v/>
      </c>
    </row>
    <row r="3732" spans="15:15">
      <c r="O3732" s="41" t="str">
        <f t="shared" si="58"/>
        <v/>
      </c>
    </row>
    <row r="3733" spans="15:15">
      <c r="O3733" s="41" t="str">
        <f t="shared" si="58"/>
        <v/>
      </c>
    </row>
    <row r="3734" spans="15:15">
      <c r="O3734" s="41" t="str">
        <f t="shared" si="58"/>
        <v/>
      </c>
    </row>
    <row r="3735" spans="15:15">
      <c r="O3735" s="41" t="str">
        <f t="shared" si="58"/>
        <v/>
      </c>
    </row>
    <row r="3736" spans="15:15">
      <c r="O3736" s="41" t="str">
        <f t="shared" si="58"/>
        <v/>
      </c>
    </row>
    <row r="3737" spans="15:15">
      <c r="O3737" s="41" t="str">
        <f t="shared" si="58"/>
        <v/>
      </c>
    </row>
    <row r="3738" spans="15:15">
      <c r="O3738" s="41" t="str">
        <f t="shared" si="58"/>
        <v/>
      </c>
    </row>
    <row r="3739" spans="15:15">
      <c r="O3739" s="41" t="str">
        <f t="shared" si="58"/>
        <v/>
      </c>
    </row>
    <row r="3740" spans="15:15">
      <c r="O3740" s="41" t="str">
        <f t="shared" si="58"/>
        <v/>
      </c>
    </row>
    <row r="3741" spans="15:15">
      <c r="O3741" s="41" t="str">
        <f t="shared" si="58"/>
        <v/>
      </c>
    </row>
    <row r="3742" spans="15:15">
      <c r="O3742" s="41" t="str">
        <f t="shared" si="58"/>
        <v/>
      </c>
    </row>
    <row r="3743" spans="15:15">
      <c r="O3743" s="41" t="str">
        <f t="shared" si="58"/>
        <v/>
      </c>
    </row>
    <row r="3744" spans="15:15">
      <c r="O3744" s="41" t="str">
        <f t="shared" si="58"/>
        <v/>
      </c>
    </row>
    <row r="3745" spans="15:15">
      <c r="O3745" s="41" t="str">
        <f t="shared" si="58"/>
        <v/>
      </c>
    </row>
    <row r="3746" spans="15:15">
      <c r="O3746" s="41" t="str">
        <f t="shared" si="58"/>
        <v/>
      </c>
    </row>
    <row r="3747" spans="15:15">
      <c r="O3747" s="41" t="str">
        <f t="shared" si="58"/>
        <v/>
      </c>
    </row>
    <row r="3748" spans="15:15">
      <c r="O3748" s="41" t="str">
        <f t="shared" si="58"/>
        <v/>
      </c>
    </row>
    <row r="3749" spans="15:15">
      <c r="O3749" s="41" t="str">
        <f t="shared" si="58"/>
        <v/>
      </c>
    </row>
    <row r="3750" spans="15:15">
      <c r="O3750" s="41" t="str">
        <f t="shared" si="58"/>
        <v/>
      </c>
    </row>
    <row r="3751" spans="15:15">
      <c r="O3751" s="41" t="str">
        <f t="shared" si="58"/>
        <v/>
      </c>
    </row>
    <row r="3752" spans="15:15">
      <c r="O3752" s="41" t="str">
        <f t="shared" si="58"/>
        <v/>
      </c>
    </row>
    <row r="3753" spans="15:15">
      <c r="O3753" s="41" t="str">
        <f t="shared" si="58"/>
        <v/>
      </c>
    </row>
    <row r="3754" spans="15:15">
      <c r="O3754" s="41" t="str">
        <f t="shared" si="58"/>
        <v/>
      </c>
    </row>
    <row r="3755" spans="15:15">
      <c r="O3755" s="41" t="str">
        <f t="shared" si="58"/>
        <v/>
      </c>
    </row>
    <row r="3756" spans="15:15">
      <c r="O3756" s="41" t="str">
        <f t="shared" si="58"/>
        <v/>
      </c>
    </row>
    <row r="3757" spans="15:15">
      <c r="O3757" s="41" t="str">
        <f t="shared" si="58"/>
        <v/>
      </c>
    </row>
    <row r="3758" spans="15:15">
      <c r="O3758" s="41" t="str">
        <f t="shared" si="58"/>
        <v/>
      </c>
    </row>
    <row r="3759" spans="15:15">
      <c r="O3759" s="41" t="str">
        <f t="shared" si="58"/>
        <v/>
      </c>
    </row>
    <row r="3760" spans="15:15">
      <c r="O3760" s="41" t="str">
        <f t="shared" si="58"/>
        <v/>
      </c>
    </row>
    <row r="3761" spans="15:15">
      <c r="O3761" s="41" t="str">
        <f t="shared" si="58"/>
        <v/>
      </c>
    </row>
    <row r="3762" spans="15:15">
      <c r="O3762" s="41" t="str">
        <f t="shared" si="58"/>
        <v/>
      </c>
    </row>
    <row r="3763" spans="15:15">
      <c r="O3763" s="41" t="str">
        <f t="shared" si="58"/>
        <v/>
      </c>
    </row>
    <row r="3764" spans="15:15">
      <c r="O3764" s="41" t="str">
        <f t="shared" si="58"/>
        <v/>
      </c>
    </row>
    <row r="3765" spans="15:15">
      <c r="O3765" s="41" t="str">
        <f t="shared" si="58"/>
        <v/>
      </c>
    </row>
    <row r="3766" spans="15:15">
      <c r="O3766" s="41" t="str">
        <f t="shared" si="58"/>
        <v/>
      </c>
    </row>
    <row r="3767" spans="15:15">
      <c r="O3767" s="41" t="str">
        <f t="shared" si="58"/>
        <v/>
      </c>
    </row>
    <row r="3768" spans="15:15">
      <c r="O3768" s="41" t="str">
        <f t="shared" si="58"/>
        <v/>
      </c>
    </row>
    <row r="3769" spans="15:15">
      <c r="O3769" s="41" t="str">
        <f t="shared" si="58"/>
        <v/>
      </c>
    </row>
    <row r="3770" spans="15:15">
      <c r="O3770" s="41" t="str">
        <f t="shared" si="58"/>
        <v/>
      </c>
    </row>
    <row r="3771" spans="15:15">
      <c r="O3771" s="41" t="str">
        <f t="shared" si="58"/>
        <v/>
      </c>
    </row>
    <row r="3772" spans="15:15">
      <c r="O3772" s="41" t="str">
        <f t="shared" si="58"/>
        <v/>
      </c>
    </row>
    <row r="3773" spans="15:15">
      <c r="O3773" s="41" t="str">
        <f t="shared" si="58"/>
        <v/>
      </c>
    </row>
    <row r="3774" spans="15:15">
      <c r="O3774" s="41" t="str">
        <f t="shared" si="58"/>
        <v/>
      </c>
    </row>
    <row r="3775" spans="15:15">
      <c r="O3775" s="41" t="str">
        <f t="shared" si="58"/>
        <v/>
      </c>
    </row>
    <row r="3776" spans="15:15">
      <c r="O3776" s="41" t="str">
        <f t="shared" si="58"/>
        <v/>
      </c>
    </row>
    <row r="3777" spans="15:15">
      <c r="O3777" s="41" t="str">
        <f t="shared" si="58"/>
        <v/>
      </c>
    </row>
    <row r="3778" spans="15:15">
      <c r="O3778" s="41" t="str">
        <f t="shared" ref="O3778:O3841" si="59">IF(D3778&gt;0,SUMIFS(M:M,A:A,A3778,D:D,"&gt;0",L:L,L3778),"")</f>
        <v/>
      </c>
    </row>
    <row r="3779" spans="15:15">
      <c r="O3779" s="41" t="str">
        <f t="shared" si="59"/>
        <v/>
      </c>
    </row>
    <row r="3780" spans="15:15">
      <c r="O3780" s="41" t="str">
        <f t="shared" si="59"/>
        <v/>
      </c>
    </row>
    <row r="3781" spans="15:15">
      <c r="O3781" s="41" t="str">
        <f t="shared" si="59"/>
        <v/>
      </c>
    </row>
    <row r="3782" spans="15:15">
      <c r="O3782" s="41" t="str">
        <f t="shared" si="59"/>
        <v/>
      </c>
    </row>
    <row r="3783" spans="15:15">
      <c r="O3783" s="41" t="str">
        <f t="shared" si="59"/>
        <v/>
      </c>
    </row>
    <row r="3784" spans="15:15">
      <c r="O3784" s="41" t="str">
        <f t="shared" si="59"/>
        <v/>
      </c>
    </row>
    <row r="3785" spans="15:15">
      <c r="O3785" s="41" t="str">
        <f t="shared" si="59"/>
        <v/>
      </c>
    </row>
    <row r="3786" spans="15:15">
      <c r="O3786" s="41" t="str">
        <f t="shared" si="59"/>
        <v/>
      </c>
    </row>
    <row r="3787" spans="15:15">
      <c r="O3787" s="41" t="str">
        <f t="shared" si="59"/>
        <v/>
      </c>
    </row>
    <row r="3788" spans="15:15">
      <c r="O3788" s="41" t="str">
        <f t="shared" si="59"/>
        <v/>
      </c>
    </row>
    <row r="3789" spans="15:15">
      <c r="O3789" s="41" t="str">
        <f t="shared" si="59"/>
        <v/>
      </c>
    </row>
    <row r="3790" spans="15:15">
      <c r="O3790" s="41" t="str">
        <f t="shared" si="59"/>
        <v/>
      </c>
    </row>
    <row r="3791" spans="15:15">
      <c r="O3791" s="41" t="str">
        <f t="shared" si="59"/>
        <v/>
      </c>
    </row>
    <row r="3792" spans="15:15">
      <c r="O3792" s="41" t="str">
        <f t="shared" si="59"/>
        <v/>
      </c>
    </row>
    <row r="3793" spans="15:15">
      <c r="O3793" s="41" t="str">
        <f t="shared" si="59"/>
        <v/>
      </c>
    </row>
    <row r="3794" spans="15:15">
      <c r="O3794" s="41" t="str">
        <f t="shared" si="59"/>
        <v/>
      </c>
    </row>
    <row r="3795" spans="15:15">
      <c r="O3795" s="41" t="str">
        <f t="shared" si="59"/>
        <v/>
      </c>
    </row>
    <row r="3796" spans="15:15">
      <c r="O3796" s="41" t="str">
        <f t="shared" si="59"/>
        <v/>
      </c>
    </row>
    <row r="3797" spans="15:15">
      <c r="O3797" s="41" t="str">
        <f t="shared" si="59"/>
        <v/>
      </c>
    </row>
    <row r="3798" spans="15:15">
      <c r="O3798" s="41" t="str">
        <f t="shared" si="59"/>
        <v/>
      </c>
    </row>
    <row r="3799" spans="15:15">
      <c r="O3799" s="41" t="str">
        <f t="shared" si="59"/>
        <v/>
      </c>
    </row>
    <row r="3800" spans="15:15">
      <c r="O3800" s="41" t="str">
        <f t="shared" si="59"/>
        <v/>
      </c>
    </row>
    <row r="3801" spans="15:15">
      <c r="O3801" s="41" t="str">
        <f t="shared" si="59"/>
        <v/>
      </c>
    </row>
    <row r="3802" spans="15:15">
      <c r="O3802" s="41" t="str">
        <f t="shared" si="59"/>
        <v/>
      </c>
    </row>
    <row r="3803" spans="15:15">
      <c r="O3803" s="41" t="str">
        <f t="shared" si="59"/>
        <v/>
      </c>
    </row>
    <row r="3804" spans="15:15">
      <c r="O3804" s="41" t="str">
        <f t="shared" si="59"/>
        <v/>
      </c>
    </row>
    <row r="3805" spans="15:15">
      <c r="O3805" s="41" t="str">
        <f t="shared" si="59"/>
        <v/>
      </c>
    </row>
    <row r="3806" spans="15:15">
      <c r="O3806" s="41" t="str">
        <f t="shared" si="59"/>
        <v/>
      </c>
    </row>
    <row r="3807" spans="15:15">
      <c r="O3807" s="41" t="str">
        <f t="shared" si="59"/>
        <v/>
      </c>
    </row>
    <row r="3808" spans="15:15">
      <c r="O3808" s="41" t="str">
        <f t="shared" si="59"/>
        <v/>
      </c>
    </row>
    <row r="3809" spans="15:15">
      <c r="O3809" s="41" t="str">
        <f t="shared" si="59"/>
        <v/>
      </c>
    </row>
    <row r="3810" spans="15:15">
      <c r="O3810" s="41" t="str">
        <f t="shared" si="59"/>
        <v/>
      </c>
    </row>
    <row r="3811" spans="15:15">
      <c r="O3811" s="41" t="str">
        <f t="shared" si="59"/>
        <v/>
      </c>
    </row>
    <row r="3812" spans="15:15">
      <c r="O3812" s="41" t="str">
        <f t="shared" si="59"/>
        <v/>
      </c>
    </row>
    <row r="3813" spans="15:15">
      <c r="O3813" s="41" t="str">
        <f t="shared" si="59"/>
        <v/>
      </c>
    </row>
    <row r="3814" spans="15:15">
      <c r="O3814" s="41" t="str">
        <f t="shared" si="59"/>
        <v/>
      </c>
    </row>
    <row r="3815" spans="15:15">
      <c r="O3815" s="41" t="str">
        <f t="shared" si="59"/>
        <v/>
      </c>
    </row>
    <row r="3816" spans="15:15">
      <c r="O3816" s="41" t="str">
        <f t="shared" si="59"/>
        <v/>
      </c>
    </row>
    <row r="3817" spans="15:15">
      <c r="O3817" s="41" t="str">
        <f t="shared" si="59"/>
        <v/>
      </c>
    </row>
    <row r="3818" spans="15:15">
      <c r="O3818" s="41" t="str">
        <f t="shared" si="59"/>
        <v/>
      </c>
    </row>
    <row r="3819" spans="15:15">
      <c r="O3819" s="41" t="str">
        <f t="shared" si="59"/>
        <v/>
      </c>
    </row>
    <row r="3820" spans="15:15">
      <c r="O3820" s="41" t="str">
        <f t="shared" si="59"/>
        <v/>
      </c>
    </row>
    <row r="3821" spans="15:15">
      <c r="O3821" s="41" t="str">
        <f t="shared" si="59"/>
        <v/>
      </c>
    </row>
    <row r="3822" spans="15:15">
      <c r="O3822" s="41" t="str">
        <f t="shared" si="59"/>
        <v/>
      </c>
    </row>
    <row r="3823" spans="15:15">
      <c r="O3823" s="41" t="str">
        <f t="shared" si="59"/>
        <v/>
      </c>
    </row>
    <row r="3824" spans="15:15">
      <c r="O3824" s="41" t="str">
        <f t="shared" si="59"/>
        <v/>
      </c>
    </row>
    <row r="3825" spans="15:15">
      <c r="O3825" s="41" t="str">
        <f t="shared" si="59"/>
        <v/>
      </c>
    </row>
    <row r="3826" spans="15:15">
      <c r="O3826" s="41" t="str">
        <f t="shared" si="59"/>
        <v/>
      </c>
    </row>
    <row r="3827" spans="15:15">
      <c r="O3827" s="41" t="str">
        <f t="shared" si="59"/>
        <v/>
      </c>
    </row>
    <row r="3828" spans="15:15">
      <c r="O3828" s="41" t="str">
        <f t="shared" si="59"/>
        <v/>
      </c>
    </row>
    <row r="3829" spans="15:15">
      <c r="O3829" s="41" t="str">
        <f t="shared" si="59"/>
        <v/>
      </c>
    </row>
    <row r="3830" spans="15:15">
      <c r="O3830" s="41" t="str">
        <f t="shared" si="59"/>
        <v/>
      </c>
    </row>
    <row r="3831" spans="15:15">
      <c r="O3831" s="41" t="str">
        <f t="shared" si="59"/>
        <v/>
      </c>
    </row>
    <row r="3832" spans="15:15">
      <c r="O3832" s="41" t="str">
        <f t="shared" si="59"/>
        <v/>
      </c>
    </row>
    <row r="3833" spans="15:15">
      <c r="O3833" s="41" t="str">
        <f t="shared" si="59"/>
        <v/>
      </c>
    </row>
    <row r="3834" spans="15:15">
      <c r="O3834" s="41" t="str">
        <f t="shared" si="59"/>
        <v/>
      </c>
    </row>
    <row r="3835" spans="15:15">
      <c r="O3835" s="41" t="str">
        <f t="shared" si="59"/>
        <v/>
      </c>
    </row>
    <row r="3836" spans="15:15">
      <c r="O3836" s="41" t="str">
        <f t="shared" si="59"/>
        <v/>
      </c>
    </row>
    <row r="3837" spans="15:15">
      <c r="O3837" s="41" t="str">
        <f t="shared" si="59"/>
        <v/>
      </c>
    </row>
    <row r="3838" spans="15:15">
      <c r="O3838" s="41" t="str">
        <f t="shared" si="59"/>
        <v/>
      </c>
    </row>
    <row r="3839" spans="15:15">
      <c r="O3839" s="41" t="str">
        <f t="shared" si="59"/>
        <v/>
      </c>
    </row>
    <row r="3840" spans="15:15">
      <c r="O3840" s="41" t="str">
        <f t="shared" si="59"/>
        <v/>
      </c>
    </row>
    <row r="3841" spans="15:15">
      <c r="O3841" s="41" t="str">
        <f t="shared" si="59"/>
        <v/>
      </c>
    </row>
    <row r="3842" spans="15:15">
      <c r="O3842" s="41" t="str">
        <f t="shared" ref="O3842:O3905" si="60">IF(D3842&gt;0,SUMIFS(M:M,A:A,A3842,D:D,"&gt;0",L:L,L3842),"")</f>
        <v/>
      </c>
    </row>
    <row r="3843" spans="15:15">
      <c r="O3843" s="41" t="str">
        <f t="shared" si="60"/>
        <v/>
      </c>
    </row>
    <row r="3844" spans="15:15">
      <c r="O3844" s="41" t="str">
        <f t="shared" si="60"/>
        <v/>
      </c>
    </row>
    <row r="3845" spans="15:15">
      <c r="O3845" s="41" t="str">
        <f t="shared" si="60"/>
        <v/>
      </c>
    </row>
    <row r="3846" spans="15:15">
      <c r="O3846" s="41" t="str">
        <f t="shared" si="60"/>
        <v/>
      </c>
    </row>
    <row r="3847" spans="15:15">
      <c r="O3847" s="41" t="str">
        <f t="shared" si="60"/>
        <v/>
      </c>
    </row>
    <row r="3848" spans="15:15">
      <c r="O3848" s="41" t="str">
        <f t="shared" si="60"/>
        <v/>
      </c>
    </row>
    <row r="3849" spans="15:15">
      <c r="O3849" s="41" t="str">
        <f t="shared" si="60"/>
        <v/>
      </c>
    </row>
    <row r="3850" spans="15:15">
      <c r="O3850" s="41" t="str">
        <f t="shared" si="60"/>
        <v/>
      </c>
    </row>
    <row r="3851" spans="15:15">
      <c r="O3851" s="41" t="str">
        <f t="shared" si="60"/>
        <v/>
      </c>
    </row>
    <row r="3852" spans="15:15">
      <c r="O3852" s="41" t="str">
        <f t="shared" si="60"/>
        <v/>
      </c>
    </row>
    <row r="3853" spans="15:15">
      <c r="O3853" s="41" t="str">
        <f t="shared" si="60"/>
        <v/>
      </c>
    </row>
    <row r="3854" spans="15:15">
      <c r="O3854" s="41" t="str">
        <f t="shared" si="60"/>
        <v/>
      </c>
    </row>
    <row r="3855" spans="15:15">
      <c r="O3855" s="41" t="str">
        <f t="shared" si="60"/>
        <v/>
      </c>
    </row>
    <row r="3856" spans="15:15">
      <c r="O3856" s="41" t="str">
        <f t="shared" si="60"/>
        <v/>
      </c>
    </row>
    <row r="3857" spans="15:15">
      <c r="O3857" s="41" t="str">
        <f t="shared" si="60"/>
        <v/>
      </c>
    </row>
    <row r="3858" spans="15:15">
      <c r="O3858" s="41" t="str">
        <f t="shared" si="60"/>
        <v/>
      </c>
    </row>
    <row r="3859" spans="15:15">
      <c r="O3859" s="41" t="str">
        <f t="shared" si="60"/>
        <v/>
      </c>
    </row>
    <row r="3860" spans="15:15">
      <c r="O3860" s="41" t="str">
        <f t="shared" si="60"/>
        <v/>
      </c>
    </row>
    <row r="3861" spans="15:15">
      <c r="O3861" s="41" t="str">
        <f t="shared" si="60"/>
        <v/>
      </c>
    </row>
    <row r="3862" spans="15:15">
      <c r="O3862" s="41" t="str">
        <f t="shared" si="60"/>
        <v/>
      </c>
    </row>
    <row r="3863" spans="15:15">
      <c r="O3863" s="41" t="str">
        <f t="shared" si="60"/>
        <v/>
      </c>
    </row>
    <row r="3864" spans="15:15">
      <c r="O3864" s="41" t="str">
        <f t="shared" si="60"/>
        <v/>
      </c>
    </row>
    <row r="3865" spans="15:15">
      <c r="O3865" s="41" t="str">
        <f t="shared" si="60"/>
        <v/>
      </c>
    </row>
    <row r="3866" spans="15:15">
      <c r="O3866" s="41" t="str">
        <f t="shared" si="60"/>
        <v/>
      </c>
    </row>
    <row r="3867" spans="15:15">
      <c r="O3867" s="41" t="str">
        <f t="shared" si="60"/>
        <v/>
      </c>
    </row>
    <row r="3868" spans="15:15">
      <c r="O3868" s="41" t="str">
        <f t="shared" si="60"/>
        <v/>
      </c>
    </row>
    <row r="3869" spans="15:15">
      <c r="O3869" s="41" t="str">
        <f t="shared" si="60"/>
        <v/>
      </c>
    </row>
    <row r="3870" spans="15:15">
      <c r="O3870" s="41" t="str">
        <f t="shared" si="60"/>
        <v/>
      </c>
    </row>
    <row r="3871" spans="15:15">
      <c r="O3871" s="41" t="str">
        <f t="shared" si="60"/>
        <v/>
      </c>
    </row>
    <row r="3872" spans="15:15">
      <c r="O3872" s="41" t="str">
        <f t="shared" si="60"/>
        <v/>
      </c>
    </row>
    <row r="3873" spans="15:15">
      <c r="O3873" s="41" t="str">
        <f t="shared" si="60"/>
        <v/>
      </c>
    </row>
    <row r="3874" spans="15:15">
      <c r="O3874" s="41" t="str">
        <f t="shared" si="60"/>
        <v/>
      </c>
    </row>
    <row r="3875" spans="15:15">
      <c r="O3875" s="41" t="str">
        <f t="shared" si="60"/>
        <v/>
      </c>
    </row>
    <row r="3876" spans="15:15">
      <c r="O3876" s="41" t="str">
        <f t="shared" si="60"/>
        <v/>
      </c>
    </row>
    <row r="3877" spans="15:15">
      <c r="O3877" s="41" t="str">
        <f t="shared" si="60"/>
        <v/>
      </c>
    </row>
    <row r="3878" spans="15:15">
      <c r="O3878" s="41" t="str">
        <f t="shared" si="60"/>
        <v/>
      </c>
    </row>
    <row r="3879" spans="15:15">
      <c r="O3879" s="41" t="str">
        <f t="shared" si="60"/>
        <v/>
      </c>
    </row>
    <row r="3880" spans="15:15">
      <c r="O3880" s="41" t="str">
        <f t="shared" si="60"/>
        <v/>
      </c>
    </row>
    <row r="3881" spans="15:15">
      <c r="O3881" s="41" t="str">
        <f t="shared" si="60"/>
        <v/>
      </c>
    </row>
    <row r="3882" spans="15:15">
      <c r="O3882" s="41" t="str">
        <f t="shared" si="60"/>
        <v/>
      </c>
    </row>
    <row r="3883" spans="15:15">
      <c r="O3883" s="41" t="str">
        <f t="shared" si="60"/>
        <v/>
      </c>
    </row>
    <row r="3884" spans="15:15">
      <c r="O3884" s="41" t="str">
        <f t="shared" si="60"/>
        <v/>
      </c>
    </row>
    <row r="3885" spans="15:15">
      <c r="O3885" s="41" t="str">
        <f t="shared" si="60"/>
        <v/>
      </c>
    </row>
    <row r="3886" spans="15:15">
      <c r="O3886" s="41" t="str">
        <f t="shared" si="60"/>
        <v/>
      </c>
    </row>
    <row r="3887" spans="15:15">
      <c r="O3887" s="41" t="str">
        <f t="shared" si="60"/>
        <v/>
      </c>
    </row>
    <row r="3888" spans="15:15">
      <c r="O3888" s="41" t="str">
        <f t="shared" si="60"/>
        <v/>
      </c>
    </row>
    <row r="3889" spans="15:15">
      <c r="O3889" s="41" t="str">
        <f t="shared" si="60"/>
        <v/>
      </c>
    </row>
    <row r="3890" spans="15:15">
      <c r="O3890" s="41" t="str">
        <f t="shared" si="60"/>
        <v/>
      </c>
    </row>
    <row r="3891" spans="15:15">
      <c r="O3891" s="41" t="str">
        <f t="shared" si="60"/>
        <v/>
      </c>
    </row>
    <row r="3892" spans="15:15">
      <c r="O3892" s="41" t="str">
        <f t="shared" si="60"/>
        <v/>
      </c>
    </row>
    <row r="3893" spans="15:15">
      <c r="O3893" s="41" t="str">
        <f t="shared" si="60"/>
        <v/>
      </c>
    </row>
    <row r="3894" spans="15:15">
      <c r="O3894" s="41" t="str">
        <f t="shared" si="60"/>
        <v/>
      </c>
    </row>
    <row r="3895" spans="15:15">
      <c r="O3895" s="41" t="str">
        <f t="shared" si="60"/>
        <v/>
      </c>
    </row>
    <row r="3896" spans="15:15">
      <c r="O3896" s="41" t="str">
        <f t="shared" si="60"/>
        <v/>
      </c>
    </row>
    <row r="3897" spans="15:15">
      <c r="O3897" s="41" t="str">
        <f t="shared" si="60"/>
        <v/>
      </c>
    </row>
    <row r="3898" spans="15:15">
      <c r="O3898" s="41" t="str">
        <f t="shared" si="60"/>
        <v/>
      </c>
    </row>
    <row r="3899" spans="15:15">
      <c r="O3899" s="41" t="str">
        <f t="shared" si="60"/>
        <v/>
      </c>
    </row>
    <row r="3900" spans="15:15">
      <c r="O3900" s="41" t="str">
        <f t="shared" si="60"/>
        <v/>
      </c>
    </row>
    <row r="3901" spans="15:15">
      <c r="O3901" s="41" t="str">
        <f t="shared" si="60"/>
        <v/>
      </c>
    </row>
    <row r="3902" spans="15:15">
      <c r="O3902" s="41" t="str">
        <f t="shared" si="60"/>
        <v/>
      </c>
    </row>
    <row r="3903" spans="15:15">
      <c r="O3903" s="41" t="str">
        <f t="shared" si="60"/>
        <v/>
      </c>
    </row>
    <row r="3904" spans="15:15">
      <c r="O3904" s="41" t="str">
        <f t="shared" si="60"/>
        <v/>
      </c>
    </row>
    <row r="3905" spans="15:15">
      <c r="O3905" s="41" t="str">
        <f t="shared" si="60"/>
        <v/>
      </c>
    </row>
    <row r="3906" spans="15:15">
      <c r="O3906" s="41" t="str">
        <f t="shared" ref="O3906:O3969" si="61">IF(D3906&gt;0,SUMIFS(M:M,A:A,A3906,D:D,"&gt;0",L:L,L3906),"")</f>
        <v/>
      </c>
    </row>
    <row r="3907" spans="15:15">
      <c r="O3907" s="41" t="str">
        <f t="shared" si="61"/>
        <v/>
      </c>
    </row>
    <row r="3908" spans="15:15">
      <c r="O3908" s="41" t="str">
        <f t="shared" si="61"/>
        <v/>
      </c>
    </row>
    <row r="3909" spans="15:15">
      <c r="O3909" s="41" t="str">
        <f t="shared" si="61"/>
        <v/>
      </c>
    </row>
    <row r="3910" spans="15:15">
      <c r="O3910" s="41" t="str">
        <f t="shared" si="61"/>
        <v/>
      </c>
    </row>
    <row r="3911" spans="15:15">
      <c r="O3911" s="41" t="str">
        <f t="shared" si="61"/>
        <v/>
      </c>
    </row>
    <row r="3912" spans="15:15">
      <c r="O3912" s="41" t="str">
        <f t="shared" si="61"/>
        <v/>
      </c>
    </row>
    <row r="3913" spans="15:15">
      <c r="O3913" s="41" t="str">
        <f t="shared" si="61"/>
        <v/>
      </c>
    </row>
    <row r="3914" spans="15:15">
      <c r="O3914" s="41" t="str">
        <f t="shared" si="61"/>
        <v/>
      </c>
    </row>
    <row r="3915" spans="15:15">
      <c r="O3915" s="41" t="str">
        <f t="shared" si="61"/>
        <v/>
      </c>
    </row>
    <row r="3916" spans="15:15">
      <c r="O3916" s="41" t="str">
        <f t="shared" si="61"/>
        <v/>
      </c>
    </row>
    <row r="3917" spans="15:15">
      <c r="O3917" s="41" t="str">
        <f t="shared" si="61"/>
        <v/>
      </c>
    </row>
    <row r="3918" spans="15:15">
      <c r="O3918" s="41" t="str">
        <f t="shared" si="61"/>
        <v/>
      </c>
    </row>
    <row r="3919" spans="15:15">
      <c r="O3919" s="41" t="str">
        <f t="shared" si="61"/>
        <v/>
      </c>
    </row>
    <row r="3920" spans="15:15">
      <c r="O3920" s="41" t="str">
        <f t="shared" si="61"/>
        <v/>
      </c>
    </row>
    <row r="3921" spans="15:15">
      <c r="O3921" s="41" t="str">
        <f t="shared" si="61"/>
        <v/>
      </c>
    </row>
    <row r="3922" spans="15:15">
      <c r="O3922" s="41" t="str">
        <f t="shared" si="61"/>
        <v/>
      </c>
    </row>
    <row r="3923" spans="15:15">
      <c r="O3923" s="41" t="str">
        <f t="shared" si="61"/>
        <v/>
      </c>
    </row>
    <row r="3924" spans="15:15">
      <c r="O3924" s="41" t="str">
        <f t="shared" si="61"/>
        <v/>
      </c>
    </row>
    <row r="3925" spans="15:15">
      <c r="O3925" s="41" t="str">
        <f t="shared" si="61"/>
        <v/>
      </c>
    </row>
    <row r="3926" spans="15:15">
      <c r="O3926" s="41" t="str">
        <f t="shared" si="61"/>
        <v/>
      </c>
    </row>
    <row r="3927" spans="15:15">
      <c r="O3927" s="41" t="str">
        <f t="shared" si="61"/>
        <v/>
      </c>
    </row>
    <row r="3928" spans="15:15">
      <c r="O3928" s="41" t="str">
        <f t="shared" si="61"/>
        <v/>
      </c>
    </row>
    <row r="3929" spans="15:15">
      <c r="O3929" s="41" t="str">
        <f t="shared" si="61"/>
        <v/>
      </c>
    </row>
    <row r="3930" spans="15:15">
      <c r="O3930" s="41" t="str">
        <f t="shared" si="61"/>
        <v/>
      </c>
    </row>
    <row r="3931" spans="15:15">
      <c r="O3931" s="41" t="str">
        <f t="shared" si="61"/>
        <v/>
      </c>
    </row>
    <row r="3932" spans="15:15">
      <c r="O3932" s="41" t="str">
        <f t="shared" si="61"/>
        <v/>
      </c>
    </row>
    <row r="3933" spans="15:15">
      <c r="O3933" s="41" t="str">
        <f t="shared" si="61"/>
        <v/>
      </c>
    </row>
    <row r="3934" spans="15:15">
      <c r="O3934" s="41" t="str">
        <f t="shared" si="61"/>
        <v/>
      </c>
    </row>
    <row r="3935" spans="15:15">
      <c r="O3935" s="41" t="str">
        <f t="shared" si="61"/>
        <v/>
      </c>
    </row>
    <row r="3936" spans="15:15">
      <c r="O3936" s="41" t="str">
        <f t="shared" si="61"/>
        <v/>
      </c>
    </row>
    <row r="3937" spans="15:15">
      <c r="O3937" s="41" t="str">
        <f t="shared" si="61"/>
        <v/>
      </c>
    </row>
    <row r="3938" spans="15:15">
      <c r="O3938" s="41" t="str">
        <f t="shared" si="61"/>
        <v/>
      </c>
    </row>
    <row r="3939" spans="15:15">
      <c r="O3939" s="41" t="str">
        <f t="shared" si="61"/>
        <v/>
      </c>
    </row>
    <row r="3940" spans="15:15">
      <c r="O3940" s="41" t="str">
        <f t="shared" si="61"/>
        <v/>
      </c>
    </row>
    <row r="3941" spans="15:15">
      <c r="O3941" s="41" t="str">
        <f t="shared" si="61"/>
        <v/>
      </c>
    </row>
    <row r="3942" spans="15:15">
      <c r="O3942" s="41" t="str">
        <f t="shared" si="61"/>
        <v/>
      </c>
    </row>
    <row r="3943" spans="15:15">
      <c r="O3943" s="41" t="str">
        <f t="shared" si="61"/>
        <v/>
      </c>
    </row>
    <row r="3944" spans="15:15">
      <c r="O3944" s="41" t="str">
        <f t="shared" si="61"/>
        <v/>
      </c>
    </row>
    <row r="3945" spans="15:15">
      <c r="O3945" s="41" t="str">
        <f t="shared" si="61"/>
        <v/>
      </c>
    </row>
    <row r="3946" spans="15:15">
      <c r="O3946" s="41" t="str">
        <f t="shared" si="61"/>
        <v/>
      </c>
    </row>
    <row r="3947" spans="15:15">
      <c r="O3947" s="41" t="str">
        <f t="shared" si="61"/>
        <v/>
      </c>
    </row>
    <row r="3948" spans="15:15">
      <c r="O3948" s="41" t="str">
        <f t="shared" si="61"/>
        <v/>
      </c>
    </row>
    <row r="3949" spans="15:15">
      <c r="O3949" s="41" t="str">
        <f t="shared" si="61"/>
        <v/>
      </c>
    </row>
    <row r="3950" spans="15:15">
      <c r="O3950" s="41" t="str">
        <f t="shared" si="61"/>
        <v/>
      </c>
    </row>
    <row r="3951" spans="15:15">
      <c r="O3951" s="41" t="str">
        <f t="shared" si="61"/>
        <v/>
      </c>
    </row>
    <row r="3952" spans="15:15">
      <c r="O3952" s="41" t="str">
        <f t="shared" si="61"/>
        <v/>
      </c>
    </row>
    <row r="3953" spans="15:15">
      <c r="O3953" s="41" t="str">
        <f t="shared" si="61"/>
        <v/>
      </c>
    </row>
    <row r="3954" spans="15:15">
      <c r="O3954" s="41" t="str">
        <f t="shared" si="61"/>
        <v/>
      </c>
    </row>
    <row r="3955" spans="15:15">
      <c r="O3955" s="41" t="str">
        <f t="shared" si="61"/>
        <v/>
      </c>
    </row>
    <row r="3956" spans="15:15">
      <c r="O3956" s="41" t="str">
        <f t="shared" si="61"/>
        <v/>
      </c>
    </row>
    <row r="3957" spans="15:15">
      <c r="O3957" s="41" t="str">
        <f t="shared" si="61"/>
        <v/>
      </c>
    </row>
    <row r="3958" spans="15:15">
      <c r="O3958" s="41" t="str">
        <f t="shared" si="61"/>
        <v/>
      </c>
    </row>
    <row r="3959" spans="15:15">
      <c r="O3959" s="41" t="str">
        <f t="shared" si="61"/>
        <v/>
      </c>
    </row>
    <row r="3960" spans="15:15">
      <c r="O3960" s="41" t="str">
        <f t="shared" si="61"/>
        <v/>
      </c>
    </row>
    <row r="3961" spans="15:15">
      <c r="O3961" s="41" t="str">
        <f t="shared" si="61"/>
        <v/>
      </c>
    </row>
    <row r="3962" spans="15:15">
      <c r="O3962" s="41" t="str">
        <f t="shared" si="61"/>
        <v/>
      </c>
    </row>
    <row r="3963" spans="15:15">
      <c r="O3963" s="41" t="str">
        <f t="shared" si="61"/>
        <v/>
      </c>
    </row>
    <row r="3964" spans="15:15">
      <c r="O3964" s="41" t="str">
        <f t="shared" si="61"/>
        <v/>
      </c>
    </row>
    <row r="3965" spans="15:15">
      <c r="O3965" s="41" t="str">
        <f t="shared" si="61"/>
        <v/>
      </c>
    </row>
    <row r="3966" spans="15:15">
      <c r="O3966" s="41" t="str">
        <f t="shared" si="61"/>
        <v/>
      </c>
    </row>
    <row r="3967" spans="15:15">
      <c r="O3967" s="41" t="str">
        <f t="shared" si="61"/>
        <v/>
      </c>
    </row>
    <row r="3968" spans="15:15">
      <c r="O3968" s="41" t="str">
        <f t="shared" si="61"/>
        <v/>
      </c>
    </row>
    <row r="3969" spans="15:15">
      <c r="O3969" s="41" t="str">
        <f t="shared" si="61"/>
        <v/>
      </c>
    </row>
    <row r="3970" spans="15:15">
      <c r="O3970" s="41" t="str">
        <f t="shared" ref="O3970:O4033" si="62">IF(D3970&gt;0,SUMIFS(M:M,A:A,A3970,D:D,"&gt;0",L:L,L3970),"")</f>
        <v/>
      </c>
    </row>
    <row r="3971" spans="15:15">
      <c r="O3971" s="41" t="str">
        <f t="shared" si="62"/>
        <v/>
      </c>
    </row>
    <row r="3972" spans="15:15">
      <c r="O3972" s="41" t="str">
        <f t="shared" si="62"/>
        <v/>
      </c>
    </row>
    <row r="3973" spans="15:15">
      <c r="O3973" s="41" t="str">
        <f t="shared" si="62"/>
        <v/>
      </c>
    </row>
    <row r="3974" spans="15:15">
      <c r="O3974" s="41" t="str">
        <f t="shared" si="62"/>
        <v/>
      </c>
    </row>
    <row r="3975" spans="15:15">
      <c r="O3975" s="41" t="str">
        <f t="shared" si="62"/>
        <v/>
      </c>
    </row>
    <row r="3976" spans="15:15">
      <c r="O3976" s="41" t="str">
        <f t="shared" si="62"/>
        <v/>
      </c>
    </row>
    <row r="3977" spans="15:15">
      <c r="O3977" s="41" t="str">
        <f t="shared" si="62"/>
        <v/>
      </c>
    </row>
    <row r="3978" spans="15:15">
      <c r="O3978" s="41" t="str">
        <f t="shared" si="62"/>
        <v/>
      </c>
    </row>
    <row r="3979" spans="15:15">
      <c r="O3979" s="41" t="str">
        <f t="shared" si="62"/>
        <v/>
      </c>
    </row>
    <row r="3980" spans="15:15">
      <c r="O3980" s="41" t="str">
        <f t="shared" si="62"/>
        <v/>
      </c>
    </row>
    <row r="3981" spans="15:15">
      <c r="O3981" s="41" t="str">
        <f t="shared" si="62"/>
        <v/>
      </c>
    </row>
    <row r="3982" spans="15:15">
      <c r="O3982" s="41" t="str">
        <f t="shared" si="62"/>
        <v/>
      </c>
    </row>
    <row r="3983" spans="15:15">
      <c r="O3983" s="41" t="str">
        <f t="shared" si="62"/>
        <v/>
      </c>
    </row>
    <row r="3984" spans="15:15">
      <c r="O3984" s="41" t="str">
        <f t="shared" si="62"/>
        <v/>
      </c>
    </row>
    <row r="3985" spans="15:15">
      <c r="O3985" s="41" t="str">
        <f t="shared" si="62"/>
        <v/>
      </c>
    </row>
    <row r="3986" spans="15:15">
      <c r="O3986" s="41" t="str">
        <f t="shared" si="62"/>
        <v/>
      </c>
    </row>
    <row r="3987" spans="15:15">
      <c r="O3987" s="41" t="str">
        <f t="shared" si="62"/>
        <v/>
      </c>
    </row>
    <row r="3988" spans="15:15">
      <c r="O3988" s="41" t="str">
        <f t="shared" si="62"/>
        <v/>
      </c>
    </row>
    <row r="3989" spans="15:15">
      <c r="O3989" s="41" t="str">
        <f t="shared" si="62"/>
        <v/>
      </c>
    </row>
    <row r="3990" spans="15:15">
      <c r="O3990" s="41" t="str">
        <f t="shared" si="62"/>
        <v/>
      </c>
    </row>
    <row r="3991" spans="15:15">
      <c r="O3991" s="41" t="str">
        <f t="shared" si="62"/>
        <v/>
      </c>
    </row>
    <row r="3992" spans="15:15">
      <c r="O3992" s="41" t="str">
        <f t="shared" si="62"/>
        <v/>
      </c>
    </row>
    <row r="3993" spans="15:15">
      <c r="O3993" s="41" t="str">
        <f t="shared" si="62"/>
        <v/>
      </c>
    </row>
    <row r="3994" spans="15:15">
      <c r="O3994" s="41" t="str">
        <f t="shared" si="62"/>
        <v/>
      </c>
    </row>
    <row r="3995" spans="15:15">
      <c r="O3995" s="41" t="str">
        <f t="shared" si="62"/>
        <v/>
      </c>
    </row>
    <row r="3996" spans="15:15">
      <c r="O3996" s="41" t="str">
        <f t="shared" si="62"/>
        <v/>
      </c>
    </row>
    <row r="3997" spans="15:15">
      <c r="O3997" s="41" t="str">
        <f t="shared" si="62"/>
        <v/>
      </c>
    </row>
    <row r="3998" spans="15:15">
      <c r="O3998" s="41" t="str">
        <f t="shared" si="62"/>
        <v/>
      </c>
    </row>
    <row r="3999" spans="15:15">
      <c r="O3999" s="41" t="str">
        <f t="shared" si="62"/>
        <v/>
      </c>
    </row>
    <row r="4000" spans="15:15">
      <c r="O4000" s="41" t="str">
        <f t="shared" si="62"/>
        <v/>
      </c>
    </row>
    <row r="4001" spans="15:15">
      <c r="O4001" s="41" t="str">
        <f t="shared" si="62"/>
        <v/>
      </c>
    </row>
    <row r="4002" spans="15:15">
      <c r="O4002" s="41" t="str">
        <f t="shared" si="62"/>
        <v/>
      </c>
    </row>
    <row r="4003" spans="15:15">
      <c r="O4003" s="41" t="str">
        <f t="shared" si="62"/>
        <v/>
      </c>
    </row>
    <row r="4004" spans="15:15">
      <c r="O4004" s="41" t="str">
        <f t="shared" si="62"/>
        <v/>
      </c>
    </row>
    <row r="4005" spans="15:15">
      <c r="O4005" s="41" t="str">
        <f t="shared" si="62"/>
        <v/>
      </c>
    </row>
    <row r="4006" spans="15:15">
      <c r="O4006" s="41" t="str">
        <f t="shared" si="62"/>
        <v/>
      </c>
    </row>
    <row r="4007" spans="15:15">
      <c r="O4007" s="41" t="str">
        <f t="shared" si="62"/>
        <v/>
      </c>
    </row>
    <row r="4008" spans="15:15">
      <c r="O4008" s="41" t="str">
        <f t="shared" si="62"/>
        <v/>
      </c>
    </row>
    <row r="4009" spans="15:15">
      <c r="O4009" s="41" t="str">
        <f t="shared" si="62"/>
        <v/>
      </c>
    </row>
    <row r="4010" spans="15:15">
      <c r="O4010" s="41" t="str">
        <f t="shared" si="62"/>
        <v/>
      </c>
    </row>
    <row r="4011" spans="15:15">
      <c r="O4011" s="41" t="str">
        <f t="shared" si="62"/>
        <v/>
      </c>
    </row>
    <row r="4012" spans="15:15">
      <c r="O4012" s="41" t="str">
        <f t="shared" si="62"/>
        <v/>
      </c>
    </row>
    <row r="4013" spans="15:15">
      <c r="O4013" s="41" t="str">
        <f t="shared" si="62"/>
        <v/>
      </c>
    </row>
    <row r="4014" spans="15:15">
      <c r="O4014" s="41" t="str">
        <f t="shared" si="62"/>
        <v/>
      </c>
    </row>
    <row r="4015" spans="15:15">
      <c r="O4015" s="41" t="str">
        <f t="shared" si="62"/>
        <v/>
      </c>
    </row>
    <row r="4016" spans="15:15">
      <c r="O4016" s="41" t="str">
        <f t="shared" si="62"/>
        <v/>
      </c>
    </row>
    <row r="4017" spans="15:15">
      <c r="O4017" s="41" t="str">
        <f t="shared" si="62"/>
        <v/>
      </c>
    </row>
    <row r="4018" spans="15:15">
      <c r="O4018" s="41" t="str">
        <f t="shared" si="62"/>
        <v/>
      </c>
    </row>
    <row r="4019" spans="15:15">
      <c r="O4019" s="41" t="str">
        <f t="shared" si="62"/>
        <v/>
      </c>
    </row>
    <row r="4020" spans="15:15">
      <c r="O4020" s="41" t="str">
        <f t="shared" si="62"/>
        <v/>
      </c>
    </row>
    <row r="4021" spans="15:15">
      <c r="O4021" s="41" t="str">
        <f t="shared" si="62"/>
        <v/>
      </c>
    </row>
    <row r="4022" spans="15:15">
      <c r="O4022" s="41" t="str">
        <f t="shared" si="62"/>
        <v/>
      </c>
    </row>
    <row r="4023" spans="15:15">
      <c r="O4023" s="41" t="str">
        <f t="shared" si="62"/>
        <v/>
      </c>
    </row>
    <row r="4024" spans="15:15">
      <c r="O4024" s="41" t="str">
        <f t="shared" si="62"/>
        <v/>
      </c>
    </row>
    <row r="4025" spans="15:15">
      <c r="O4025" s="41" t="str">
        <f t="shared" si="62"/>
        <v/>
      </c>
    </row>
    <row r="4026" spans="15:15">
      <c r="O4026" s="41" t="str">
        <f t="shared" si="62"/>
        <v/>
      </c>
    </row>
    <row r="4027" spans="15:15">
      <c r="O4027" s="41" t="str">
        <f t="shared" si="62"/>
        <v/>
      </c>
    </row>
    <row r="4028" spans="15:15">
      <c r="O4028" s="41" t="str">
        <f t="shared" si="62"/>
        <v/>
      </c>
    </row>
    <row r="4029" spans="15:15">
      <c r="O4029" s="41" t="str">
        <f t="shared" si="62"/>
        <v/>
      </c>
    </row>
    <row r="4030" spans="15:15">
      <c r="O4030" s="41" t="str">
        <f t="shared" si="62"/>
        <v/>
      </c>
    </row>
    <row r="4031" spans="15:15">
      <c r="O4031" s="41" t="str">
        <f t="shared" si="62"/>
        <v/>
      </c>
    </row>
    <row r="4032" spans="15:15">
      <c r="O4032" s="41" t="str">
        <f t="shared" si="62"/>
        <v/>
      </c>
    </row>
    <row r="4033" spans="15:15">
      <c r="O4033" s="41" t="str">
        <f t="shared" si="62"/>
        <v/>
      </c>
    </row>
    <row r="4034" spans="15:15">
      <c r="O4034" s="41" t="str">
        <f t="shared" ref="O4034:O4097" si="63">IF(D4034&gt;0,SUMIFS(M:M,A:A,A4034,D:D,"&gt;0",L:L,L4034),"")</f>
        <v/>
      </c>
    </row>
    <row r="4035" spans="15:15">
      <c r="O4035" s="41" t="str">
        <f t="shared" si="63"/>
        <v/>
      </c>
    </row>
    <row r="4036" spans="15:15">
      <c r="O4036" s="41" t="str">
        <f t="shared" si="63"/>
        <v/>
      </c>
    </row>
    <row r="4037" spans="15:15">
      <c r="O4037" s="41" t="str">
        <f t="shared" si="63"/>
        <v/>
      </c>
    </row>
    <row r="4038" spans="15:15">
      <c r="O4038" s="41" t="str">
        <f t="shared" si="63"/>
        <v/>
      </c>
    </row>
    <row r="4039" spans="15:15">
      <c r="O4039" s="41" t="str">
        <f t="shared" si="63"/>
        <v/>
      </c>
    </row>
    <row r="4040" spans="15:15">
      <c r="O4040" s="41" t="str">
        <f t="shared" si="63"/>
        <v/>
      </c>
    </row>
    <row r="4041" spans="15:15">
      <c r="O4041" s="41" t="str">
        <f t="shared" si="63"/>
        <v/>
      </c>
    </row>
    <row r="4042" spans="15:15">
      <c r="O4042" s="41" t="str">
        <f t="shared" si="63"/>
        <v/>
      </c>
    </row>
    <row r="4043" spans="15:15">
      <c r="O4043" s="41" t="str">
        <f t="shared" si="63"/>
        <v/>
      </c>
    </row>
    <row r="4044" spans="15:15">
      <c r="O4044" s="41" t="str">
        <f t="shared" si="63"/>
        <v/>
      </c>
    </row>
    <row r="4045" spans="15:15">
      <c r="O4045" s="41" t="str">
        <f t="shared" si="63"/>
        <v/>
      </c>
    </row>
    <row r="4046" spans="15:15">
      <c r="O4046" s="41" t="str">
        <f t="shared" si="63"/>
        <v/>
      </c>
    </row>
    <row r="4047" spans="15:15">
      <c r="O4047" s="41" t="str">
        <f t="shared" si="63"/>
        <v/>
      </c>
    </row>
    <row r="4048" spans="15:15">
      <c r="O4048" s="41" t="str">
        <f t="shared" si="63"/>
        <v/>
      </c>
    </row>
    <row r="4049" spans="15:15">
      <c r="O4049" s="41" t="str">
        <f t="shared" si="63"/>
        <v/>
      </c>
    </row>
    <row r="4050" spans="15:15">
      <c r="O4050" s="41" t="str">
        <f t="shared" si="63"/>
        <v/>
      </c>
    </row>
    <row r="4051" spans="15:15">
      <c r="O4051" s="41" t="str">
        <f t="shared" si="63"/>
        <v/>
      </c>
    </row>
    <row r="4052" spans="15:15">
      <c r="O4052" s="41" t="str">
        <f t="shared" si="63"/>
        <v/>
      </c>
    </row>
    <row r="4053" spans="15:15">
      <c r="O4053" s="41" t="str">
        <f t="shared" si="63"/>
        <v/>
      </c>
    </row>
    <row r="4054" spans="15:15">
      <c r="O4054" s="41" t="str">
        <f t="shared" si="63"/>
        <v/>
      </c>
    </row>
    <row r="4055" spans="15:15">
      <c r="O4055" s="41" t="str">
        <f t="shared" si="63"/>
        <v/>
      </c>
    </row>
    <row r="4056" spans="15:15">
      <c r="O4056" s="41" t="str">
        <f t="shared" si="63"/>
        <v/>
      </c>
    </row>
    <row r="4057" spans="15:15">
      <c r="O4057" s="41" t="str">
        <f t="shared" si="63"/>
        <v/>
      </c>
    </row>
    <row r="4058" spans="15:15">
      <c r="O4058" s="41" t="str">
        <f t="shared" si="63"/>
        <v/>
      </c>
    </row>
    <row r="4059" spans="15:15">
      <c r="O4059" s="41" t="str">
        <f t="shared" si="63"/>
        <v/>
      </c>
    </row>
    <row r="4060" spans="15:15">
      <c r="O4060" s="41" t="str">
        <f t="shared" si="63"/>
        <v/>
      </c>
    </row>
    <row r="4061" spans="15:15">
      <c r="O4061" s="41" t="str">
        <f t="shared" si="63"/>
        <v/>
      </c>
    </row>
    <row r="4062" spans="15:15">
      <c r="O4062" s="41" t="str">
        <f t="shared" si="63"/>
        <v/>
      </c>
    </row>
    <row r="4063" spans="15:15">
      <c r="O4063" s="41" t="str">
        <f t="shared" si="63"/>
        <v/>
      </c>
    </row>
    <row r="4064" spans="15:15">
      <c r="O4064" s="41" t="str">
        <f t="shared" si="63"/>
        <v/>
      </c>
    </row>
    <row r="4065" spans="15:15">
      <c r="O4065" s="41" t="str">
        <f t="shared" si="63"/>
        <v/>
      </c>
    </row>
    <row r="4066" spans="15:15">
      <c r="O4066" s="41" t="str">
        <f t="shared" si="63"/>
        <v/>
      </c>
    </row>
    <row r="4067" spans="15:15">
      <c r="O4067" s="41" t="str">
        <f t="shared" si="63"/>
        <v/>
      </c>
    </row>
    <row r="4068" spans="15:15">
      <c r="O4068" s="41" t="str">
        <f t="shared" si="63"/>
        <v/>
      </c>
    </row>
    <row r="4069" spans="15:15">
      <c r="O4069" s="41" t="str">
        <f t="shared" si="63"/>
        <v/>
      </c>
    </row>
    <row r="4070" spans="15:15">
      <c r="O4070" s="41" t="str">
        <f t="shared" si="63"/>
        <v/>
      </c>
    </row>
    <row r="4071" spans="15:15">
      <c r="O4071" s="41" t="str">
        <f t="shared" si="63"/>
        <v/>
      </c>
    </row>
    <row r="4072" spans="15:15">
      <c r="O4072" s="41" t="str">
        <f t="shared" si="63"/>
        <v/>
      </c>
    </row>
    <row r="4073" spans="15:15">
      <c r="O4073" s="41" t="str">
        <f t="shared" si="63"/>
        <v/>
      </c>
    </row>
    <row r="4074" spans="15:15">
      <c r="O4074" s="41" t="str">
        <f t="shared" si="63"/>
        <v/>
      </c>
    </row>
    <row r="4075" spans="15:15">
      <c r="O4075" s="41" t="str">
        <f t="shared" si="63"/>
        <v/>
      </c>
    </row>
    <row r="4076" spans="15:15">
      <c r="O4076" s="41" t="str">
        <f t="shared" si="63"/>
        <v/>
      </c>
    </row>
    <row r="4077" spans="15:15">
      <c r="O4077" s="41" t="str">
        <f t="shared" si="63"/>
        <v/>
      </c>
    </row>
    <row r="4078" spans="15:15">
      <c r="O4078" s="41" t="str">
        <f t="shared" si="63"/>
        <v/>
      </c>
    </row>
    <row r="4079" spans="15:15">
      <c r="O4079" s="41" t="str">
        <f t="shared" si="63"/>
        <v/>
      </c>
    </row>
    <row r="4080" spans="15:15">
      <c r="O4080" s="41" t="str">
        <f t="shared" si="63"/>
        <v/>
      </c>
    </row>
    <row r="4081" spans="15:15">
      <c r="O4081" s="41" t="str">
        <f t="shared" si="63"/>
        <v/>
      </c>
    </row>
    <row r="4082" spans="15:15">
      <c r="O4082" s="41" t="str">
        <f t="shared" si="63"/>
        <v/>
      </c>
    </row>
    <row r="4083" spans="15:15">
      <c r="O4083" s="41" t="str">
        <f t="shared" si="63"/>
        <v/>
      </c>
    </row>
    <row r="4084" spans="15:15">
      <c r="O4084" s="41" t="str">
        <f t="shared" si="63"/>
        <v/>
      </c>
    </row>
    <row r="4085" spans="15:15">
      <c r="O4085" s="41" t="str">
        <f t="shared" si="63"/>
        <v/>
      </c>
    </row>
    <row r="4086" spans="15:15">
      <c r="O4086" s="41" t="str">
        <f t="shared" si="63"/>
        <v/>
      </c>
    </row>
    <row r="4087" spans="15:15">
      <c r="O4087" s="41" t="str">
        <f t="shared" si="63"/>
        <v/>
      </c>
    </row>
    <row r="4088" spans="15:15">
      <c r="O4088" s="41" t="str">
        <f t="shared" si="63"/>
        <v/>
      </c>
    </row>
    <row r="4089" spans="15:15">
      <c r="O4089" s="41" t="str">
        <f t="shared" si="63"/>
        <v/>
      </c>
    </row>
    <row r="4090" spans="15:15">
      <c r="O4090" s="41" t="str">
        <f t="shared" si="63"/>
        <v/>
      </c>
    </row>
    <row r="4091" spans="15:15">
      <c r="O4091" s="41" t="str">
        <f t="shared" si="63"/>
        <v/>
      </c>
    </row>
    <row r="4092" spans="15:15">
      <c r="O4092" s="41" t="str">
        <f t="shared" si="63"/>
        <v/>
      </c>
    </row>
    <row r="4093" spans="15:15">
      <c r="O4093" s="41" t="str">
        <f t="shared" si="63"/>
        <v/>
      </c>
    </row>
    <row r="4094" spans="15:15">
      <c r="O4094" s="41" t="str">
        <f t="shared" si="63"/>
        <v/>
      </c>
    </row>
    <row r="4095" spans="15:15">
      <c r="O4095" s="41" t="str">
        <f t="shared" si="63"/>
        <v/>
      </c>
    </row>
    <row r="4096" spans="15:15">
      <c r="O4096" s="41" t="str">
        <f t="shared" si="63"/>
        <v/>
      </c>
    </row>
    <row r="4097" spans="15:15">
      <c r="O4097" s="41" t="str">
        <f t="shared" si="63"/>
        <v/>
      </c>
    </row>
    <row r="4098" spans="15:15">
      <c r="O4098" s="41" t="str">
        <f t="shared" ref="O4098:O4161" si="64">IF(D4098&gt;0,SUMIFS(M:M,A:A,A4098,D:D,"&gt;0",L:L,L4098),"")</f>
        <v/>
      </c>
    </row>
    <row r="4099" spans="15:15">
      <c r="O4099" s="41" t="str">
        <f t="shared" si="64"/>
        <v/>
      </c>
    </row>
    <row r="4100" spans="15:15">
      <c r="O4100" s="41" t="str">
        <f t="shared" si="64"/>
        <v/>
      </c>
    </row>
    <row r="4101" spans="15:15">
      <c r="O4101" s="41" t="str">
        <f t="shared" si="64"/>
        <v/>
      </c>
    </row>
    <row r="4102" spans="15:15">
      <c r="O4102" s="41" t="str">
        <f t="shared" si="64"/>
        <v/>
      </c>
    </row>
    <row r="4103" spans="15:15">
      <c r="O4103" s="41" t="str">
        <f t="shared" si="64"/>
        <v/>
      </c>
    </row>
    <row r="4104" spans="15:15">
      <c r="O4104" s="41" t="str">
        <f t="shared" si="64"/>
        <v/>
      </c>
    </row>
    <row r="4105" spans="15:15">
      <c r="O4105" s="41" t="str">
        <f t="shared" si="64"/>
        <v/>
      </c>
    </row>
    <row r="4106" spans="15:15">
      <c r="O4106" s="41" t="str">
        <f t="shared" si="64"/>
        <v/>
      </c>
    </row>
    <row r="4107" spans="15:15">
      <c r="O4107" s="41" t="str">
        <f t="shared" si="64"/>
        <v/>
      </c>
    </row>
    <row r="4108" spans="15:15">
      <c r="O4108" s="41" t="str">
        <f t="shared" si="64"/>
        <v/>
      </c>
    </row>
    <row r="4109" spans="15:15">
      <c r="O4109" s="41" t="str">
        <f t="shared" si="64"/>
        <v/>
      </c>
    </row>
    <row r="4110" spans="15:15">
      <c r="O4110" s="41" t="str">
        <f t="shared" si="64"/>
        <v/>
      </c>
    </row>
    <row r="4111" spans="15:15">
      <c r="O4111" s="41" t="str">
        <f t="shared" si="64"/>
        <v/>
      </c>
    </row>
    <row r="4112" spans="15:15">
      <c r="O4112" s="41" t="str">
        <f t="shared" si="64"/>
        <v/>
      </c>
    </row>
    <row r="4113" spans="15:15">
      <c r="O4113" s="41" t="str">
        <f t="shared" si="64"/>
        <v/>
      </c>
    </row>
    <row r="4114" spans="15:15">
      <c r="O4114" s="41" t="str">
        <f t="shared" si="64"/>
        <v/>
      </c>
    </row>
    <row r="4115" spans="15:15">
      <c r="O4115" s="41" t="str">
        <f t="shared" si="64"/>
        <v/>
      </c>
    </row>
    <row r="4116" spans="15:15">
      <c r="O4116" s="41" t="str">
        <f t="shared" si="64"/>
        <v/>
      </c>
    </row>
    <row r="4117" spans="15:15">
      <c r="O4117" s="41" t="str">
        <f t="shared" si="64"/>
        <v/>
      </c>
    </row>
    <row r="4118" spans="15:15">
      <c r="O4118" s="41" t="str">
        <f t="shared" si="64"/>
        <v/>
      </c>
    </row>
    <row r="4119" spans="15:15">
      <c r="O4119" s="41" t="str">
        <f t="shared" si="64"/>
        <v/>
      </c>
    </row>
    <row r="4120" spans="15:15">
      <c r="O4120" s="41" t="str">
        <f t="shared" si="64"/>
        <v/>
      </c>
    </row>
    <row r="4121" spans="15:15">
      <c r="O4121" s="41" t="str">
        <f t="shared" si="64"/>
        <v/>
      </c>
    </row>
    <row r="4122" spans="15:15">
      <c r="O4122" s="41" t="str">
        <f t="shared" si="64"/>
        <v/>
      </c>
    </row>
    <row r="4123" spans="15:15">
      <c r="O4123" s="41" t="str">
        <f t="shared" si="64"/>
        <v/>
      </c>
    </row>
    <row r="4124" spans="15:15">
      <c r="O4124" s="41" t="str">
        <f t="shared" si="64"/>
        <v/>
      </c>
    </row>
    <row r="4125" spans="15:15">
      <c r="O4125" s="41" t="str">
        <f t="shared" si="64"/>
        <v/>
      </c>
    </row>
    <row r="4126" spans="15:15">
      <c r="O4126" s="41" t="str">
        <f t="shared" si="64"/>
        <v/>
      </c>
    </row>
    <row r="4127" spans="15:15">
      <c r="O4127" s="41" t="str">
        <f t="shared" si="64"/>
        <v/>
      </c>
    </row>
    <row r="4128" spans="15:15">
      <c r="O4128" s="41" t="str">
        <f t="shared" si="64"/>
        <v/>
      </c>
    </row>
    <row r="4129" spans="15:15">
      <c r="O4129" s="41" t="str">
        <f t="shared" si="64"/>
        <v/>
      </c>
    </row>
    <row r="4130" spans="15:15">
      <c r="O4130" s="41" t="str">
        <f t="shared" si="64"/>
        <v/>
      </c>
    </row>
    <row r="4131" spans="15:15">
      <c r="O4131" s="41" t="str">
        <f t="shared" si="64"/>
        <v/>
      </c>
    </row>
    <row r="4132" spans="15:15">
      <c r="O4132" s="41" t="str">
        <f t="shared" si="64"/>
        <v/>
      </c>
    </row>
    <row r="4133" spans="15:15">
      <c r="O4133" s="41" t="str">
        <f t="shared" si="64"/>
        <v/>
      </c>
    </row>
    <row r="4134" spans="15:15">
      <c r="O4134" s="41" t="str">
        <f t="shared" si="64"/>
        <v/>
      </c>
    </row>
    <row r="4135" spans="15:15">
      <c r="O4135" s="41" t="str">
        <f t="shared" si="64"/>
        <v/>
      </c>
    </row>
    <row r="4136" spans="15:15">
      <c r="O4136" s="41" t="str">
        <f t="shared" si="64"/>
        <v/>
      </c>
    </row>
    <row r="4137" spans="15:15">
      <c r="O4137" s="41" t="str">
        <f t="shared" si="64"/>
        <v/>
      </c>
    </row>
    <row r="4138" spans="15:15">
      <c r="O4138" s="41" t="str">
        <f t="shared" si="64"/>
        <v/>
      </c>
    </row>
    <row r="4139" spans="15:15">
      <c r="O4139" s="41" t="str">
        <f t="shared" si="64"/>
        <v/>
      </c>
    </row>
    <row r="4140" spans="15:15">
      <c r="O4140" s="41" t="str">
        <f t="shared" si="64"/>
        <v/>
      </c>
    </row>
    <row r="4141" spans="15:15">
      <c r="O4141" s="41" t="str">
        <f t="shared" si="64"/>
        <v/>
      </c>
    </row>
    <row r="4142" spans="15:15">
      <c r="O4142" s="41" t="str">
        <f t="shared" si="64"/>
        <v/>
      </c>
    </row>
    <row r="4143" spans="15:15">
      <c r="O4143" s="41" t="str">
        <f t="shared" si="64"/>
        <v/>
      </c>
    </row>
    <row r="4144" spans="15:15">
      <c r="O4144" s="41" t="str">
        <f t="shared" si="64"/>
        <v/>
      </c>
    </row>
    <row r="4145" spans="15:15">
      <c r="O4145" s="41" t="str">
        <f t="shared" si="64"/>
        <v/>
      </c>
    </row>
    <row r="4146" spans="15:15">
      <c r="O4146" s="41" t="str">
        <f t="shared" si="64"/>
        <v/>
      </c>
    </row>
    <row r="4147" spans="15:15">
      <c r="O4147" s="41" t="str">
        <f t="shared" si="64"/>
        <v/>
      </c>
    </row>
    <row r="4148" spans="15:15">
      <c r="O4148" s="41" t="str">
        <f t="shared" si="64"/>
        <v/>
      </c>
    </row>
    <row r="4149" spans="15:15">
      <c r="O4149" s="41" t="str">
        <f t="shared" si="64"/>
        <v/>
      </c>
    </row>
    <row r="4150" spans="15:15">
      <c r="O4150" s="41" t="str">
        <f t="shared" si="64"/>
        <v/>
      </c>
    </row>
    <row r="4151" spans="15:15">
      <c r="O4151" s="41" t="str">
        <f t="shared" si="64"/>
        <v/>
      </c>
    </row>
    <row r="4152" spans="15:15">
      <c r="O4152" s="41" t="str">
        <f t="shared" si="64"/>
        <v/>
      </c>
    </row>
    <row r="4153" spans="15:15">
      <c r="O4153" s="41" t="str">
        <f t="shared" si="64"/>
        <v/>
      </c>
    </row>
    <row r="4154" spans="15:15">
      <c r="O4154" s="41" t="str">
        <f t="shared" si="64"/>
        <v/>
      </c>
    </row>
    <row r="4155" spans="15:15">
      <c r="O4155" s="41" t="str">
        <f t="shared" si="64"/>
        <v/>
      </c>
    </row>
    <row r="4156" spans="15:15">
      <c r="O4156" s="41" t="str">
        <f t="shared" si="64"/>
        <v/>
      </c>
    </row>
    <row r="4157" spans="15:15">
      <c r="O4157" s="41" t="str">
        <f t="shared" si="64"/>
        <v/>
      </c>
    </row>
    <row r="4158" spans="15:15">
      <c r="O4158" s="41" t="str">
        <f t="shared" si="64"/>
        <v/>
      </c>
    </row>
    <row r="4159" spans="15:15">
      <c r="O4159" s="41" t="str">
        <f t="shared" si="64"/>
        <v/>
      </c>
    </row>
    <row r="4160" spans="15:15">
      <c r="O4160" s="41" t="str">
        <f t="shared" si="64"/>
        <v/>
      </c>
    </row>
    <row r="4161" spans="15:15">
      <c r="O4161" s="41" t="str">
        <f t="shared" si="64"/>
        <v/>
      </c>
    </row>
    <row r="4162" spans="15:15">
      <c r="O4162" s="41" t="str">
        <f t="shared" ref="O4162:O4225" si="65">IF(D4162&gt;0,SUMIFS(M:M,A:A,A4162,D:D,"&gt;0",L:L,L4162),"")</f>
        <v/>
      </c>
    </row>
    <row r="4163" spans="15:15">
      <c r="O4163" s="41" t="str">
        <f t="shared" si="65"/>
        <v/>
      </c>
    </row>
    <row r="4164" spans="15:15">
      <c r="O4164" s="41" t="str">
        <f t="shared" si="65"/>
        <v/>
      </c>
    </row>
    <row r="4165" spans="15:15">
      <c r="O4165" s="41" t="str">
        <f t="shared" si="65"/>
        <v/>
      </c>
    </row>
    <row r="4166" spans="15:15">
      <c r="O4166" s="41" t="str">
        <f t="shared" si="65"/>
        <v/>
      </c>
    </row>
    <row r="4167" spans="15:15">
      <c r="O4167" s="41" t="str">
        <f t="shared" si="65"/>
        <v/>
      </c>
    </row>
    <row r="4168" spans="15:15">
      <c r="O4168" s="41" t="str">
        <f t="shared" si="65"/>
        <v/>
      </c>
    </row>
    <row r="4169" spans="15:15">
      <c r="O4169" s="41" t="str">
        <f t="shared" si="65"/>
        <v/>
      </c>
    </row>
    <row r="4170" spans="15:15">
      <c r="O4170" s="41" t="str">
        <f t="shared" si="65"/>
        <v/>
      </c>
    </row>
    <row r="4171" spans="15:15">
      <c r="O4171" s="41" t="str">
        <f t="shared" si="65"/>
        <v/>
      </c>
    </row>
    <row r="4172" spans="15:15">
      <c r="O4172" s="41" t="str">
        <f t="shared" si="65"/>
        <v/>
      </c>
    </row>
    <row r="4173" spans="15:15">
      <c r="O4173" s="41" t="str">
        <f t="shared" si="65"/>
        <v/>
      </c>
    </row>
    <row r="4174" spans="15:15">
      <c r="O4174" s="41" t="str">
        <f t="shared" si="65"/>
        <v/>
      </c>
    </row>
    <row r="4175" spans="15:15">
      <c r="O4175" s="41" t="str">
        <f t="shared" si="65"/>
        <v/>
      </c>
    </row>
    <row r="4176" spans="15:15">
      <c r="O4176" s="41" t="str">
        <f t="shared" si="65"/>
        <v/>
      </c>
    </row>
    <row r="4177" spans="15:15">
      <c r="O4177" s="41" t="str">
        <f t="shared" si="65"/>
        <v/>
      </c>
    </row>
    <row r="4178" spans="15:15">
      <c r="O4178" s="41" t="str">
        <f t="shared" si="65"/>
        <v/>
      </c>
    </row>
    <row r="4179" spans="15:15">
      <c r="O4179" s="41" t="str">
        <f t="shared" si="65"/>
        <v/>
      </c>
    </row>
    <row r="4180" spans="15:15">
      <c r="O4180" s="41" t="str">
        <f t="shared" si="65"/>
        <v/>
      </c>
    </row>
    <row r="4181" spans="15:15">
      <c r="O4181" s="41" t="str">
        <f t="shared" si="65"/>
        <v/>
      </c>
    </row>
    <row r="4182" spans="15:15">
      <c r="O4182" s="41" t="str">
        <f t="shared" si="65"/>
        <v/>
      </c>
    </row>
    <row r="4183" spans="15:15">
      <c r="O4183" s="41" t="str">
        <f t="shared" si="65"/>
        <v/>
      </c>
    </row>
    <row r="4184" spans="15:15">
      <c r="O4184" s="41" t="str">
        <f t="shared" si="65"/>
        <v/>
      </c>
    </row>
    <row r="4185" spans="15:15">
      <c r="O4185" s="41" t="str">
        <f t="shared" si="65"/>
        <v/>
      </c>
    </row>
    <row r="4186" spans="15:15">
      <c r="O4186" s="41" t="str">
        <f t="shared" si="65"/>
        <v/>
      </c>
    </row>
    <row r="4187" spans="15:15">
      <c r="O4187" s="41" t="str">
        <f t="shared" si="65"/>
        <v/>
      </c>
    </row>
    <row r="4188" spans="15:15">
      <c r="O4188" s="41" t="str">
        <f t="shared" si="65"/>
        <v/>
      </c>
    </row>
    <row r="4189" spans="15:15">
      <c r="O4189" s="41" t="str">
        <f t="shared" si="65"/>
        <v/>
      </c>
    </row>
    <row r="4190" spans="15:15">
      <c r="O4190" s="41" t="str">
        <f t="shared" si="65"/>
        <v/>
      </c>
    </row>
    <row r="4191" spans="15:15">
      <c r="O4191" s="41" t="str">
        <f t="shared" si="65"/>
        <v/>
      </c>
    </row>
    <row r="4192" spans="15:15">
      <c r="O4192" s="41" t="str">
        <f t="shared" si="65"/>
        <v/>
      </c>
    </row>
    <row r="4193" spans="15:15">
      <c r="O4193" s="41" t="str">
        <f t="shared" si="65"/>
        <v/>
      </c>
    </row>
    <row r="4194" spans="15:15">
      <c r="O4194" s="41" t="str">
        <f t="shared" si="65"/>
        <v/>
      </c>
    </row>
    <row r="4195" spans="15:15">
      <c r="O4195" s="41" t="str">
        <f t="shared" si="65"/>
        <v/>
      </c>
    </row>
    <row r="4196" spans="15:15">
      <c r="O4196" s="41" t="str">
        <f t="shared" si="65"/>
        <v/>
      </c>
    </row>
    <row r="4197" spans="15:15">
      <c r="O4197" s="41" t="str">
        <f t="shared" si="65"/>
        <v/>
      </c>
    </row>
    <row r="4198" spans="15:15">
      <c r="O4198" s="41" t="str">
        <f t="shared" si="65"/>
        <v/>
      </c>
    </row>
    <row r="4199" spans="15:15">
      <c r="O4199" s="41" t="str">
        <f t="shared" si="65"/>
        <v/>
      </c>
    </row>
    <row r="4200" spans="15:15">
      <c r="O4200" s="41" t="str">
        <f t="shared" si="65"/>
        <v/>
      </c>
    </row>
    <row r="4201" spans="15:15">
      <c r="O4201" s="41" t="str">
        <f t="shared" si="65"/>
        <v/>
      </c>
    </row>
    <row r="4202" spans="15:15">
      <c r="O4202" s="41" t="str">
        <f t="shared" si="65"/>
        <v/>
      </c>
    </row>
    <row r="4203" spans="15:15">
      <c r="O4203" s="41" t="str">
        <f t="shared" si="65"/>
        <v/>
      </c>
    </row>
    <row r="4204" spans="15:15">
      <c r="O4204" s="41" t="str">
        <f t="shared" si="65"/>
        <v/>
      </c>
    </row>
    <row r="4205" spans="15:15">
      <c r="O4205" s="41" t="str">
        <f t="shared" si="65"/>
        <v/>
      </c>
    </row>
    <row r="4206" spans="15:15">
      <c r="O4206" s="41" t="str">
        <f t="shared" si="65"/>
        <v/>
      </c>
    </row>
    <row r="4207" spans="15:15">
      <c r="O4207" s="41" t="str">
        <f t="shared" si="65"/>
        <v/>
      </c>
    </row>
    <row r="4208" spans="15:15">
      <c r="O4208" s="41" t="str">
        <f t="shared" si="65"/>
        <v/>
      </c>
    </row>
    <row r="4209" spans="15:15">
      <c r="O4209" s="41" t="str">
        <f t="shared" si="65"/>
        <v/>
      </c>
    </row>
    <row r="4210" spans="15:15">
      <c r="O4210" s="41" t="str">
        <f t="shared" si="65"/>
        <v/>
      </c>
    </row>
    <row r="4211" spans="15:15">
      <c r="O4211" s="41" t="str">
        <f t="shared" si="65"/>
        <v/>
      </c>
    </row>
    <row r="4212" spans="15:15">
      <c r="O4212" s="41" t="str">
        <f t="shared" si="65"/>
        <v/>
      </c>
    </row>
    <row r="4213" spans="15:15">
      <c r="O4213" s="41" t="str">
        <f t="shared" si="65"/>
        <v/>
      </c>
    </row>
    <row r="4214" spans="15:15">
      <c r="O4214" s="41" t="str">
        <f t="shared" si="65"/>
        <v/>
      </c>
    </row>
    <row r="4215" spans="15:15">
      <c r="O4215" s="41" t="str">
        <f t="shared" si="65"/>
        <v/>
      </c>
    </row>
    <row r="4216" spans="15:15">
      <c r="O4216" s="41" t="str">
        <f t="shared" si="65"/>
        <v/>
      </c>
    </row>
    <row r="4217" spans="15:15">
      <c r="O4217" s="41" t="str">
        <f t="shared" si="65"/>
        <v/>
      </c>
    </row>
    <row r="4218" spans="15:15">
      <c r="O4218" s="41" t="str">
        <f t="shared" si="65"/>
        <v/>
      </c>
    </row>
    <row r="4219" spans="15:15">
      <c r="O4219" s="41" t="str">
        <f t="shared" si="65"/>
        <v/>
      </c>
    </row>
    <row r="4220" spans="15:15">
      <c r="O4220" s="41" t="str">
        <f t="shared" si="65"/>
        <v/>
      </c>
    </row>
    <row r="4221" spans="15:15">
      <c r="O4221" s="41" t="str">
        <f t="shared" si="65"/>
        <v/>
      </c>
    </row>
    <row r="4222" spans="15:15">
      <c r="O4222" s="41" t="str">
        <f t="shared" si="65"/>
        <v/>
      </c>
    </row>
    <row r="4223" spans="15:15">
      <c r="O4223" s="41" t="str">
        <f t="shared" si="65"/>
        <v/>
      </c>
    </row>
    <row r="4224" spans="15:15">
      <c r="O4224" s="41" t="str">
        <f t="shared" si="65"/>
        <v/>
      </c>
    </row>
    <row r="4225" spans="15:15">
      <c r="O4225" s="41" t="str">
        <f t="shared" si="65"/>
        <v/>
      </c>
    </row>
    <row r="4226" spans="15:15">
      <c r="O4226" s="41" t="str">
        <f t="shared" ref="O4226:O4289" si="66">IF(D4226&gt;0,SUMIFS(M:M,A:A,A4226,D:D,"&gt;0",L:L,L4226),"")</f>
        <v/>
      </c>
    </row>
    <row r="4227" spans="15:15">
      <c r="O4227" s="41" t="str">
        <f t="shared" si="66"/>
        <v/>
      </c>
    </row>
    <row r="4228" spans="15:15">
      <c r="O4228" s="41" t="str">
        <f t="shared" si="66"/>
        <v/>
      </c>
    </row>
    <row r="4229" spans="15:15">
      <c r="O4229" s="41" t="str">
        <f t="shared" si="66"/>
        <v/>
      </c>
    </row>
    <row r="4230" spans="15:15">
      <c r="O4230" s="41" t="str">
        <f t="shared" si="66"/>
        <v/>
      </c>
    </row>
    <row r="4231" spans="15:15">
      <c r="O4231" s="41" t="str">
        <f t="shared" si="66"/>
        <v/>
      </c>
    </row>
    <row r="4232" spans="15:15">
      <c r="O4232" s="41" t="str">
        <f t="shared" si="66"/>
        <v/>
      </c>
    </row>
    <row r="4233" spans="15:15">
      <c r="O4233" s="41" t="str">
        <f t="shared" si="66"/>
        <v/>
      </c>
    </row>
    <row r="4234" spans="15:15">
      <c r="O4234" s="41" t="str">
        <f t="shared" si="66"/>
        <v/>
      </c>
    </row>
    <row r="4235" spans="15:15">
      <c r="O4235" s="41" t="str">
        <f t="shared" si="66"/>
        <v/>
      </c>
    </row>
    <row r="4236" spans="15:15">
      <c r="O4236" s="41" t="str">
        <f t="shared" si="66"/>
        <v/>
      </c>
    </row>
    <row r="4237" spans="15:15">
      <c r="O4237" s="41" t="str">
        <f t="shared" si="66"/>
        <v/>
      </c>
    </row>
    <row r="4238" spans="15:15">
      <c r="O4238" s="41" t="str">
        <f t="shared" si="66"/>
        <v/>
      </c>
    </row>
    <row r="4239" spans="15:15">
      <c r="O4239" s="41" t="str">
        <f t="shared" si="66"/>
        <v/>
      </c>
    </row>
    <row r="4240" spans="15:15">
      <c r="O4240" s="41" t="str">
        <f t="shared" si="66"/>
        <v/>
      </c>
    </row>
    <row r="4241" spans="15:15">
      <c r="O4241" s="41" t="str">
        <f t="shared" si="66"/>
        <v/>
      </c>
    </row>
    <row r="4242" spans="15:15">
      <c r="O4242" s="41" t="str">
        <f t="shared" si="66"/>
        <v/>
      </c>
    </row>
    <row r="4243" spans="15:15">
      <c r="O4243" s="41" t="str">
        <f t="shared" si="66"/>
        <v/>
      </c>
    </row>
    <row r="4244" spans="15:15">
      <c r="O4244" s="41" t="str">
        <f t="shared" si="66"/>
        <v/>
      </c>
    </row>
    <row r="4245" spans="15:15">
      <c r="O4245" s="41" t="str">
        <f t="shared" si="66"/>
        <v/>
      </c>
    </row>
    <row r="4246" spans="15:15">
      <c r="O4246" s="41" t="str">
        <f t="shared" si="66"/>
        <v/>
      </c>
    </row>
    <row r="4247" spans="15:15">
      <c r="O4247" s="41" t="str">
        <f t="shared" si="66"/>
        <v/>
      </c>
    </row>
    <row r="4248" spans="15:15">
      <c r="O4248" s="41" t="str">
        <f t="shared" si="66"/>
        <v/>
      </c>
    </row>
    <row r="4249" spans="15:15">
      <c r="O4249" s="41" t="str">
        <f t="shared" si="66"/>
        <v/>
      </c>
    </row>
    <row r="4250" spans="15:15">
      <c r="O4250" s="41" t="str">
        <f t="shared" si="66"/>
        <v/>
      </c>
    </row>
    <row r="4251" spans="15:15">
      <c r="O4251" s="41" t="str">
        <f t="shared" si="66"/>
        <v/>
      </c>
    </row>
    <row r="4252" spans="15:15">
      <c r="O4252" s="41" t="str">
        <f t="shared" si="66"/>
        <v/>
      </c>
    </row>
    <row r="4253" spans="15:15">
      <c r="O4253" s="41" t="str">
        <f t="shared" si="66"/>
        <v/>
      </c>
    </row>
    <row r="4254" spans="15:15">
      <c r="O4254" s="41" t="str">
        <f t="shared" si="66"/>
        <v/>
      </c>
    </row>
    <row r="4255" spans="15:15">
      <c r="O4255" s="41" t="str">
        <f t="shared" si="66"/>
        <v/>
      </c>
    </row>
    <row r="4256" spans="15:15">
      <c r="O4256" s="41" t="str">
        <f t="shared" si="66"/>
        <v/>
      </c>
    </row>
    <row r="4257" spans="15:15">
      <c r="O4257" s="41" t="str">
        <f t="shared" si="66"/>
        <v/>
      </c>
    </row>
    <row r="4258" spans="15:15">
      <c r="O4258" s="41" t="str">
        <f t="shared" si="66"/>
        <v/>
      </c>
    </row>
    <row r="4259" spans="15:15">
      <c r="O4259" s="41" t="str">
        <f t="shared" si="66"/>
        <v/>
      </c>
    </row>
    <row r="4260" spans="15:15">
      <c r="O4260" s="41" t="str">
        <f t="shared" si="66"/>
        <v/>
      </c>
    </row>
    <row r="4261" spans="15:15">
      <c r="O4261" s="41" t="str">
        <f t="shared" si="66"/>
        <v/>
      </c>
    </row>
    <row r="4262" spans="15:15">
      <c r="O4262" s="41" t="str">
        <f t="shared" si="66"/>
        <v/>
      </c>
    </row>
    <row r="4263" spans="15:15">
      <c r="O4263" s="41" t="str">
        <f t="shared" si="66"/>
        <v/>
      </c>
    </row>
    <row r="4264" spans="15:15">
      <c r="O4264" s="41" t="str">
        <f t="shared" si="66"/>
        <v/>
      </c>
    </row>
    <row r="4265" spans="15:15">
      <c r="O4265" s="41" t="str">
        <f t="shared" si="66"/>
        <v/>
      </c>
    </row>
    <row r="4266" spans="15:15">
      <c r="O4266" s="41" t="str">
        <f t="shared" si="66"/>
        <v/>
      </c>
    </row>
    <row r="4267" spans="15:15">
      <c r="O4267" s="41" t="str">
        <f t="shared" si="66"/>
        <v/>
      </c>
    </row>
    <row r="4268" spans="15:15">
      <c r="O4268" s="41" t="str">
        <f t="shared" si="66"/>
        <v/>
      </c>
    </row>
    <row r="4269" spans="15:15">
      <c r="O4269" s="41" t="str">
        <f t="shared" si="66"/>
        <v/>
      </c>
    </row>
    <row r="4270" spans="15:15">
      <c r="O4270" s="41" t="str">
        <f t="shared" si="66"/>
        <v/>
      </c>
    </row>
    <row r="4271" spans="15:15">
      <c r="O4271" s="41" t="str">
        <f t="shared" si="66"/>
        <v/>
      </c>
    </row>
    <row r="4272" spans="15:15">
      <c r="O4272" s="41" t="str">
        <f t="shared" si="66"/>
        <v/>
      </c>
    </row>
    <row r="4273" spans="15:15">
      <c r="O4273" s="41" t="str">
        <f t="shared" si="66"/>
        <v/>
      </c>
    </row>
    <row r="4274" spans="15:15">
      <c r="O4274" s="41" t="str">
        <f t="shared" si="66"/>
        <v/>
      </c>
    </row>
    <row r="4275" spans="15:15">
      <c r="O4275" s="41" t="str">
        <f t="shared" si="66"/>
        <v/>
      </c>
    </row>
    <row r="4276" spans="15:15">
      <c r="O4276" s="41" t="str">
        <f t="shared" si="66"/>
        <v/>
      </c>
    </row>
    <row r="4277" spans="15:15">
      <c r="O4277" s="41" t="str">
        <f t="shared" si="66"/>
        <v/>
      </c>
    </row>
    <row r="4278" spans="15:15">
      <c r="O4278" s="41" t="str">
        <f t="shared" si="66"/>
        <v/>
      </c>
    </row>
    <row r="4279" spans="15:15">
      <c r="O4279" s="41" t="str">
        <f t="shared" si="66"/>
        <v/>
      </c>
    </row>
    <row r="4280" spans="15:15">
      <c r="O4280" s="41" t="str">
        <f t="shared" si="66"/>
        <v/>
      </c>
    </row>
    <row r="4281" spans="15:15">
      <c r="O4281" s="41" t="str">
        <f t="shared" si="66"/>
        <v/>
      </c>
    </row>
    <row r="4282" spans="15:15">
      <c r="O4282" s="41" t="str">
        <f t="shared" si="66"/>
        <v/>
      </c>
    </row>
    <row r="4283" spans="15:15">
      <c r="O4283" s="41" t="str">
        <f t="shared" si="66"/>
        <v/>
      </c>
    </row>
    <row r="4284" spans="15:15">
      <c r="O4284" s="41" t="str">
        <f t="shared" si="66"/>
        <v/>
      </c>
    </row>
    <row r="4285" spans="15:15">
      <c r="O4285" s="41" t="str">
        <f t="shared" si="66"/>
        <v/>
      </c>
    </row>
    <row r="4286" spans="15:15">
      <c r="O4286" s="41" t="str">
        <f t="shared" si="66"/>
        <v/>
      </c>
    </row>
    <row r="4287" spans="15:15">
      <c r="O4287" s="41" t="str">
        <f t="shared" si="66"/>
        <v/>
      </c>
    </row>
    <row r="4288" spans="15:15">
      <c r="O4288" s="41" t="str">
        <f t="shared" si="66"/>
        <v/>
      </c>
    </row>
    <row r="4289" spans="15:15">
      <c r="O4289" s="41" t="str">
        <f t="shared" si="66"/>
        <v/>
      </c>
    </row>
    <row r="4290" spans="15:15">
      <c r="O4290" s="41" t="str">
        <f t="shared" ref="O4290:O4353" si="67">IF(D4290&gt;0,SUMIFS(M:M,A:A,A4290,D:D,"&gt;0",L:L,L4290),"")</f>
        <v/>
      </c>
    </row>
    <row r="4291" spans="15:15">
      <c r="O4291" s="41" t="str">
        <f t="shared" si="67"/>
        <v/>
      </c>
    </row>
    <row r="4292" spans="15:15">
      <c r="O4292" s="41" t="str">
        <f t="shared" si="67"/>
        <v/>
      </c>
    </row>
    <row r="4293" spans="15:15">
      <c r="O4293" s="41" t="str">
        <f t="shared" si="67"/>
        <v/>
      </c>
    </row>
    <row r="4294" spans="15:15">
      <c r="O4294" s="41" t="str">
        <f t="shared" si="67"/>
        <v/>
      </c>
    </row>
    <row r="4295" spans="15:15">
      <c r="O4295" s="41" t="str">
        <f t="shared" si="67"/>
        <v/>
      </c>
    </row>
    <row r="4296" spans="15:15">
      <c r="O4296" s="41" t="str">
        <f t="shared" si="67"/>
        <v/>
      </c>
    </row>
    <row r="4297" spans="15:15">
      <c r="O4297" s="41" t="str">
        <f t="shared" si="67"/>
        <v/>
      </c>
    </row>
    <row r="4298" spans="15:15">
      <c r="O4298" s="41" t="str">
        <f t="shared" si="67"/>
        <v/>
      </c>
    </row>
    <row r="4299" spans="15:15">
      <c r="O4299" s="41" t="str">
        <f t="shared" si="67"/>
        <v/>
      </c>
    </row>
    <row r="4300" spans="15:15">
      <c r="O4300" s="41" t="str">
        <f t="shared" si="67"/>
        <v/>
      </c>
    </row>
    <row r="4301" spans="15:15">
      <c r="O4301" s="41" t="str">
        <f t="shared" si="67"/>
        <v/>
      </c>
    </row>
    <row r="4302" spans="15:15">
      <c r="O4302" s="41" t="str">
        <f t="shared" si="67"/>
        <v/>
      </c>
    </row>
    <row r="4303" spans="15:15">
      <c r="O4303" s="41" t="str">
        <f t="shared" si="67"/>
        <v/>
      </c>
    </row>
    <row r="4304" spans="15:15">
      <c r="O4304" s="41" t="str">
        <f t="shared" si="67"/>
        <v/>
      </c>
    </row>
    <row r="4305" spans="15:15">
      <c r="O4305" s="41" t="str">
        <f t="shared" si="67"/>
        <v/>
      </c>
    </row>
    <row r="4306" spans="15:15">
      <c r="O4306" s="41" t="str">
        <f t="shared" si="67"/>
        <v/>
      </c>
    </row>
    <row r="4307" spans="15:15">
      <c r="O4307" s="41" t="str">
        <f t="shared" si="67"/>
        <v/>
      </c>
    </row>
    <row r="4308" spans="15:15">
      <c r="O4308" s="41" t="str">
        <f t="shared" si="67"/>
        <v/>
      </c>
    </row>
    <row r="4309" spans="15:15">
      <c r="O4309" s="41" t="str">
        <f t="shared" si="67"/>
        <v/>
      </c>
    </row>
    <row r="4310" spans="15:15">
      <c r="O4310" s="41" t="str">
        <f t="shared" si="67"/>
        <v/>
      </c>
    </row>
    <row r="4311" spans="15:15">
      <c r="O4311" s="41" t="str">
        <f t="shared" si="67"/>
        <v/>
      </c>
    </row>
    <row r="4312" spans="15:15">
      <c r="O4312" s="41" t="str">
        <f t="shared" si="67"/>
        <v/>
      </c>
    </row>
    <row r="4313" spans="15:15">
      <c r="O4313" s="41" t="str">
        <f t="shared" si="67"/>
        <v/>
      </c>
    </row>
    <row r="4314" spans="15:15">
      <c r="O4314" s="41" t="str">
        <f t="shared" si="67"/>
        <v/>
      </c>
    </row>
    <row r="4315" spans="15:15">
      <c r="O4315" s="41" t="str">
        <f t="shared" si="67"/>
        <v/>
      </c>
    </row>
    <row r="4316" spans="15:15">
      <c r="O4316" s="41" t="str">
        <f t="shared" si="67"/>
        <v/>
      </c>
    </row>
    <row r="4317" spans="15:15">
      <c r="O4317" s="41" t="str">
        <f t="shared" si="67"/>
        <v/>
      </c>
    </row>
    <row r="4318" spans="15:15">
      <c r="O4318" s="41" t="str">
        <f t="shared" si="67"/>
        <v/>
      </c>
    </row>
    <row r="4319" spans="15:15">
      <c r="O4319" s="41" t="str">
        <f t="shared" si="67"/>
        <v/>
      </c>
    </row>
    <row r="4320" spans="15:15">
      <c r="O4320" s="41" t="str">
        <f t="shared" si="67"/>
        <v/>
      </c>
    </row>
    <row r="4321" spans="15:15">
      <c r="O4321" s="41" t="str">
        <f t="shared" si="67"/>
        <v/>
      </c>
    </row>
    <row r="4322" spans="15:15">
      <c r="O4322" s="41" t="str">
        <f t="shared" si="67"/>
        <v/>
      </c>
    </row>
    <row r="4323" spans="15:15">
      <c r="O4323" s="41" t="str">
        <f t="shared" si="67"/>
        <v/>
      </c>
    </row>
    <row r="4324" spans="15:15">
      <c r="O4324" s="41" t="str">
        <f t="shared" si="67"/>
        <v/>
      </c>
    </row>
    <row r="4325" spans="15:15">
      <c r="O4325" s="41" t="str">
        <f t="shared" si="67"/>
        <v/>
      </c>
    </row>
    <row r="4326" spans="15:15">
      <c r="O4326" s="41" t="str">
        <f t="shared" si="67"/>
        <v/>
      </c>
    </row>
    <row r="4327" spans="15:15">
      <c r="O4327" s="41" t="str">
        <f t="shared" si="67"/>
        <v/>
      </c>
    </row>
    <row r="4328" spans="15:15">
      <c r="O4328" s="41" t="str">
        <f t="shared" si="67"/>
        <v/>
      </c>
    </row>
    <row r="4329" spans="15:15">
      <c r="O4329" s="41" t="str">
        <f t="shared" si="67"/>
        <v/>
      </c>
    </row>
    <row r="4330" spans="15:15">
      <c r="O4330" s="41" t="str">
        <f t="shared" si="67"/>
        <v/>
      </c>
    </row>
    <row r="4331" spans="15:15">
      <c r="O4331" s="41" t="str">
        <f t="shared" si="67"/>
        <v/>
      </c>
    </row>
    <row r="4332" spans="15:15">
      <c r="O4332" s="41" t="str">
        <f t="shared" si="67"/>
        <v/>
      </c>
    </row>
    <row r="4333" spans="15:15">
      <c r="O4333" s="41" t="str">
        <f t="shared" si="67"/>
        <v/>
      </c>
    </row>
    <row r="4334" spans="15:15">
      <c r="O4334" s="41" t="str">
        <f t="shared" si="67"/>
        <v/>
      </c>
    </row>
    <row r="4335" spans="15:15">
      <c r="O4335" s="41" t="str">
        <f t="shared" si="67"/>
        <v/>
      </c>
    </row>
    <row r="4336" spans="15:15">
      <c r="O4336" s="41" t="str">
        <f t="shared" si="67"/>
        <v/>
      </c>
    </row>
    <row r="4337" spans="15:15">
      <c r="O4337" s="41" t="str">
        <f t="shared" si="67"/>
        <v/>
      </c>
    </row>
    <row r="4338" spans="15:15">
      <c r="O4338" s="41" t="str">
        <f t="shared" si="67"/>
        <v/>
      </c>
    </row>
    <row r="4339" spans="15:15">
      <c r="O4339" s="41" t="str">
        <f t="shared" si="67"/>
        <v/>
      </c>
    </row>
    <row r="4340" spans="15:15">
      <c r="O4340" s="41" t="str">
        <f t="shared" si="67"/>
        <v/>
      </c>
    </row>
    <row r="4341" spans="15:15">
      <c r="O4341" s="41" t="str">
        <f t="shared" si="67"/>
        <v/>
      </c>
    </row>
    <row r="4342" spans="15:15">
      <c r="O4342" s="41" t="str">
        <f t="shared" si="67"/>
        <v/>
      </c>
    </row>
    <row r="4343" spans="15:15">
      <c r="O4343" s="41" t="str">
        <f t="shared" si="67"/>
        <v/>
      </c>
    </row>
    <row r="4344" spans="15:15">
      <c r="O4344" s="41" t="str">
        <f t="shared" si="67"/>
        <v/>
      </c>
    </row>
    <row r="4345" spans="15:15">
      <c r="O4345" s="41" t="str">
        <f t="shared" si="67"/>
        <v/>
      </c>
    </row>
    <row r="4346" spans="15:15">
      <c r="O4346" s="41" t="str">
        <f t="shared" si="67"/>
        <v/>
      </c>
    </row>
    <row r="4347" spans="15:15">
      <c r="O4347" s="41" t="str">
        <f t="shared" si="67"/>
        <v/>
      </c>
    </row>
    <row r="4348" spans="15:15">
      <c r="O4348" s="41" t="str">
        <f t="shared" si="67"/>
        <v/>
      </c>
    </row>
    <row r="4349" spans="15:15">
      <c r="O4349" s="41" t="str">
        <f t="shared" si="67"/>
        <v/>
      </c>
    </row>
    <row r="4350" spans="15:15">
      <c r="O4350" s="41" t="str">
        <f t="shared" si="67"/>
        <v/>
      </c>
    </row>
    <row r="4351" spans="15:15">
      <c r="O4351" s="41" t="str">
        <f t="shared" si="67"/>
        <v/>
      </c>
    </row>
    <row r="4352" spans="15:15">
      <c r="O4352" s="41" t="str">
        <f t="shared" si="67"/>
        <v/>
      </c>
    </row>
    <row r="4353" spans="15:15">
      <c r="O4353" s="41" t="str">
        <f t="shared" si="67"/>
        <v/>
      </c>
    </row>
    <row r="4354" spans="15:15">
      <c r="O4354" s="41" t="str">
        <f t="shared" ref="O4354:O4417" si="68">IF(D4354&gt;0,SUMIFS(M:M,A:A,A4354,D:D,"&gt;0",L:L,L4354),"")</f>
        <v/>
      </c>
    </row>
    <row r="4355" spans="15:15">
      <c r="O4355" s="41" t="str">
        <f t="shared" si="68"/>
        <v/>
      </c>
    </row>
    <row r="4356" spans="15:15">
      <c r="O4356" s="41" t="str">
        <f t="shared" si="68"/>
        <v/>
      </c>
    </row>
    <row r="4357" spans="15:15">
      <c r="O4357" s="41" t="str">
        <f t="shared" si="68"/>
        <v/>
      </c>
    </row>
    <row r="4358" spans="15:15">
      <c r="O4358" s="41" t="str">
        <f t="shared" si="68"/>
        <v/>
      </c>
    </row>
    <row r="4359" spans="15:15">
      <c r="O4359" s="41" t="str">
        <f t="shared" si="68"/>
        <v/>
      </c>
    </row>
    <row r="4360" spans="15:15">
      <c r="O4360" s="41" t="str">
        <f t="shared" si="68"/>
        <v/>
      </c>
    </row>
    <row r="4361" spans="15:15">
      <c r="O4361" s="41" t="str">
        <f t="shared" si="68"/>
        <v/>
      </c>
    </row>
    <row r="4362" spans="15:15">
      <c r="O4362" s="41" t="str">
        <f t="shared" si="68"/>
        <v/>
      </c>
    </row>
    <row r="4363" spans="15:15">
      <c r="O4363" s="41" t="str">
        <f t="shared" si="68"/>
        <v/>
      </c>
    </row>
    <row r="4364" spans="15:15">
      <c r="O4364" s="41" t="str">
        <f t="shared" si="68"/>
        <v/>
      </c>
    </row>
    <row r="4365" spans="15:15">
      <c r="O4365" s="41" t="str">
        <f t="shared" si="68"/>
        <v/>
      </c>
    </row>
    <row r="4366" spans="15:15">
      <c r="O4366" s="41" t="str">
        <f t="shared" si="68"/>
        <v/>
      </c>
    </row>
    <row r="4367" spans="15:15">
      <c r="O4367" s="41" t="str">
        <f t="shared" si="68"/>
        <v/>
      </c>
    </row>
    <row r="4368" spans="15:15">
      <c r="O4368" s="41" t="str">
        <f t="shared" si="68"/>
        <v/>
      </c>
    </row>
    <row r="4369" spans="15:15">
      <c r="O4369" s="41" t="str">
        <f t="shared" si="68"/>
        <v/>
      </c>
    </row>
    <row r="4370" spans="15:15">
      <c r="O4370" s="41" t="str">
        <f t="shared" si="68"/>
        <v/>
      </c>
    </row>
    <row r="4371" spans="15:15">
      <c r="O4371" s="41" t="str">
        <f t="shared" si="68"/>
        <v/>
      </c>
    </row>
    <row r="4372" spans="15:15">
      <c r="O4372" s="41" t="str">
        <f t="shared" si="68"/>
        <v/>
      </c>
    </row>
    <row r="4373" spans="15:15">
      <c r="O4373" s="41" t="str">
        <f t="shared" si="68"/>
        <v/>
      </c>
    </row>
    <row r="4374" spans="15:15">
      <c r="O4374" s="41" t="str">
        <f t="shared" si="68"/>
        <v/>
      </c>
    </row>
    <row r="4375" spans="15:15">
      <c r="O4375" s="41" t="str">
        <f t="shared" si="68"/>
        <v/>
      </c>
    </row>
    <row r="4376" spans="15:15">
      <c r="O4376" s="41" t="str">
        <f t="shared" si="68"/>
        <v/>
      </c>
    </row>
    <row r="4377" spans="15:15">
      <c r="O4377" s="41" t="str">
        <f t="shared" si="68"/>
        <v/>
      </c>
    </row>
    <row r="4378" spans="15:15">
      <c r="O4378" s="41" t="str">
        <f t="shared" si="68"/>
        <v/>
      </c>
    </row>
    <row r="4379" spans="15:15">
      <c r="O4379" s="41" t="str">
        <f t="shared" si="68"/>
        <v/>
      </c>
    </row>
    <row r="4380" spans="15:15">
      <c r="O4380" s="41" t="str">
        <f t="shared" si="68"/>
        <v/>
      </c>
    </row>
    <row r="4381" spans="15:15">
      <c r="O4381" s="41" t="str">
        <f t="shared" si="68"/>
        <v/>
      </c>
    </row>
    <row r="4382" spans="15:15">
      <c r="O4382" s="41" t="str">
        <f t="shared" si="68"/>
        <v/>
      </c>
    </row>
    <row r="4383" spans="15:15">
      <c r="O4383" s="41" t="str">
        <f t="shared" si="68"/>
        <v/>
      </c>
    </row>
    <row r="4384" spans="15:15">
      <c r="O4384" s="41" t="str">
        <f t="shared" si="68"/>
        <v/>
      </c>
    </row>
    <row r="4385" spans="15:15">
      <c r="O4385" s="41" t="str">
        <f t="shared" si="68"/>
        <v/>
      </c>
    </row>
    <row r="4386" spans="15:15">
      <c r="O4386" s="41" t="str">
        <f t="shared" si="68"/>
        <v/>
      </c>
    </row>
    <row r="4387" spans="15:15">
      <c r="O4387" s="41" t="str">
        <f t="shared" si="68"/>
        <v/>
      </c>
    </row>
    <row r="4388" spans="15:15">
      <c r="O4388" s="41" t="str">
        <f t="shared" si="68"/>
        <v/>
      </c>
    </row>
    <row r="4389" spans="15:15">
      <c r="O4389" s="41" t="str">
        <f t="shared" si="68"/>
        <v/>
      </c>
    </row>
    <row r="4390" spans="15:15">
      <c r="O4390" s="41" t="str">
        <f t="shared" si="68"/>
        <v/>
      </c>
    </row>
    <row r="4391" spans="15:15">
      <c r="O4391" s="41" t="str">
        <f t="shared" si="68"/>
        <v/>
      </c>
    </row>
    <row r="4392" spans="15:15">
      <c r="O4392" s="41" t="str">
        <f t="shared" si="68"/>
        <v/>
      </c>
    </row>
    <row r="4393" spans="15:15">
      <c r="O4393" s="41" t="str">
        <f t="shared" si="68"/>
        <v/>
      </c>
    </row>
    <row r="4394" spans="15:15">
      <c r="O4394" s="41" t="str">
        <f t="shared" si="68"/>
        <v/>
      </c>
    </row>
    <row r="4395" spans="15:15">
      <c r="O4395" s="41" t="str">
        <f t="shared" si="68"/>
        <v/>
      </c>
    </row>
    <row r="4396" spans="15:15">
      <c r="O4396" s="41" t="str">
        <f t="shared" si="68"/>
        <v/>
      </c>
    </row>
    <row r="4397" spans="15:15">
      <c r="O4397" s="41" t="str">
        <f t="shared" si="68"/>
        <v/>
      </c>
    </row>
    <row r="4398" spans="15:15">
      <c r="O4398" s="41" t="str">
        <f t="shared" si="68"/>
        <v/>
      </c>
    </row>
    <row r="4399" spans="15:15">
      <c r="O4399" s="41" t="str">
        <f t="shared" si="68"/>
        <v/>
      </c>
    </row>
    <row r="4400" spans="15:15">
      <c r="O4400" s="41" t="str">
        <f t="shared" si="68"/>
        <v/>
      </c>
    </row>
    <row r="4401" spans="15:15">
      <c r="O4401" s="41" t="str">
        <f t="shared" si="68"/>
        <v/>
      </c>
    </row>
    <row r="4402" spans="15:15">
      <c r="O4402" s="41" t="str">
        <f t="shared" si="68"/>
        <v/>
      </c>
    </row>
    <row r="4403" spans="15:15">
      <c r="O4403" s="41" t="str">
        <f t="shared" si="68"/>
        <v/>
      </c>
    </row>
    <row r="4404" spans="15:15">
      <c r="O4404" s="41" t="str">
        <f t="shared" si="68"/>
        <v/>
      </c>
    </row>
    <row r="4405" spans="15:15">
      <c r="O4405" s="41" t="str">
        <f t="shared" si="68"/>
        <v/>
      </c>
    </row>
    <row r="4406" spans="15:15">
      <c r="O4406" s="41" t="str">
        <f t="shared" si="68"/>
        <v/>
      </c>
    </row>
    <row r="4407" spans="15:15">
      <c r="O4407" s="41" t="str">
        <f t="shared" si="68"/>
        <v/>
      </c>
    </row>
    <row r="4408" spans="15:15">
      <c r="O4408" s="41" t="str">
        <f t="shared" si="68"/>
        <v/>
      </c>
    </row>
    <row r="4409" spans="15:15">
      <c r="O4409" s="41" t="str">
        <f t="shared" si="68"/>
        <v/>
      </c>
    </row>
    <row r="4410" spans="15:15">
      <c r="O4410" s="41" t="str">
        <f t="shared" si="68"/>
        <v/>
      </c>
    </row>
    <row r="4411" spans="15:15">
      <c r="O4411" s="41" t="str">
        <f t="shared" si="68"/>
        <v/>
      </c>
    </row>
    <row r="4412" spans="15:15">
      <c r="O4412" s="41" t="str">
        <f t="shared" si="68"/>
        <v/>
      </c>
    </row>
    <row r="4413" spans="15:15">
      <c r="O4413" s="41" t="str">
        <f t="shared" si="68"/>
        <v/>
      </c>
    </row>
    <row r="4414" spans="15:15">
      <c r="O4414" s="41" t="str">
        <f t="shared" si="68"/>
        <v/>
      </c>
    </row>
    <row r="4415" spans="15:15">
      <c r="O4415" s="41" t="str">
        <f t="shared" si="68"/>
        <v/>
      </c>
    </row>
    <row r="4416" spans="15:15">
      <c r="O4416" s="41" t="str">
        <f t="shared" si="68"/>
        <v/>
      </c>
    </row>
    <row r="4417" spans="15:15">
      <c r="O4417" s="41" t="str">
        <f t="shared" si="68"/>
        <v/>
      </c>
    </row>
    <row r="4418" spans="15:15">
      <c r="O4418" s="41" t="str">
        <f t="shared" ref="O4418:O4481" si="69">IF(D4418&gt;0,SUMIFS(M:M,A:A,A4418,D:D,"&gt;0",L:L,L4418),"")</f>
        <v/>
      </c>
    </row>
    <row r="4419" spans="15:15">
      <c r="O4419" s="41" t="str">
        <f t="shared" si="69"/>
        <v/>
      </c>
    </row>
    <row r="4420" spans="15:15">
      <c r="O4420" s="41" t="str">
        <f t="shared" si="69"/>
        <v/>
      </c>
    </row>
    <row r="4421" spans="15:15">
      <c r="O4421" s="41" t="str">
        <f t="shared" si="69"/>
        <v/>
      </c>
    </row>
    <row r="4422" spans="15:15">
      <c r="O4422" s="41" t="str">
        <f t="shared" si="69"/>
        <v/>
      </c>
    </row>
    <row r="4423" spans="15:15">
      <c r="O4423" s="41" t="str">
        <f t="shared" si="69"/>
        <v/>
      </c>
    </row>
    <row r="4424" spans="15:15">
      <c r="O4424" s="41" t="str">
        <f t="shared" si="69"/>
        <v/>
      </c>
    </row>
    <row r="4425" spans="15:15">
      <c r="O4425" s="41" t="str">
        <f t="shared" si="69"/>
        <v/>
      </c>
    </row>
    <row r="4426" spans="15:15">
      <c r="O4426" s="41" t="str">
        <f t="shared" si="69"/>
        <v/>
      </c>
    </row>
    <row r="4427" spans="15:15">
      <c r="O4427" s="41" t="str">
        <f t="shared" si="69"/>
        <v/>
      </c>
    </row>
    <row r="4428" spans="15:15">
      <c r="O4428" s="41" t="str">
        <f t="shared" si="69"/>
        <v/>
      </c>
    </row>
    <row r="4429" spans="15:15">
      <c r="O4429" s="41" t="str">
        <f t="shared" si="69"/>
        <v/>
      </c>
    </row>
    <row r="4430" spans="15:15">
      <c r="O4430" s="41" t="str">
        <f t="shared" si="69"/>
        <v/>
      </c>
    </row>
    <row r="4431" spans="15:15">
      <c r="O4431" s="41" t="str">
        <f t="shared" si="69"/>
        <v/>
      </c>
    </row>
    <row r="4432" spans="15:15">
      <c r="O4432" s="41" t="str">
        <f t="shared" si="69"/>
        <v/>
      </c>
    </row>
    <row r="4433" spans="15:15">
      <c r="O4433" s="41" t="str">
        <f t="shared" si="69"/>
        <v/>
      </c>
    </row>
    <row r="4434" spans="15:15">
      <c r="O4434" s="41" t="str">
        <f t="shared" si="69"/>
        <v/>
      </c>
    </row>
    <row r="4435" spans="15:15">
      <c r="O4435" s="41" t="str">
        <f t="shared" si="69"/>
        <v/>
      </c>
    </row>
    <row r="4436" spans="15:15">
      <c r="O4436" s="41" t="str">
        <f t="shared" si="69"/>
        <v/>
      </c>
    </row>
    <row r="4437" spans="15:15">
      <c r="O4437" s="41" t="str">
        <f t="shared" si="69"/>
        <v/>
      </c>
    </row>
    <row r="4438" spans="15:15">
      <c r="O4438" s="41" t="str">
        <f t="shared" si="69"/>
        <v/>
      </c>
    </row>
    <row r="4439" spans="15:15">
      <c r="O4439" s="41" t="str">
        <f t="shared" si="69"/>
        <v/>
      </c>
    </row>
    <row r="4440" spans="15:15">
      <c r="O4440" s="41" t="str">
        <f t="shared" si="69"/>
        <v/>
      </c>
    </row>
    <row r="4441" spans="15:15">
      <c r="O4441" s="41" t="str">
        <f t="shared" si="69"/>
        <v/>
      </c>
    </row>
    <row r="4442" spans="15:15">
      <c r="O4442" s="41" t="str">
        <f t="shared" si="69"/>
        <v/>
      </c>
    </row>
    <row r="4443" spans="15:15">
      <c r="O4443" s="41" t="str">
        <f t="shared" si="69"/>
        <v/>
      </c>
    </row>
    <row r="4444" spans="15:15">
      <c r="O4444" s="41" t="str">
        <f t="shared" si="69"/>
        <v/>
      </c>
    </row>
    <row r="4445" spans="15:15">
      <c r="O4445" s="41" t="str">
        <f t="shared" si="69"/>
        <v/>
      </c>
    </row>
    <row r="4446" spans="15:15">
      <c r="O4446" s="41" t="str">
        <f t="shared" si="69"/>
        <v/>
      </c>
    </row>
    <row r="4447" spans="15:15">
      <c r="O4447" s="41" t="str">
        <f t="shared" si="69"/>
        <v/>
      </c>
    </row>
    <row r="4448" spans="15:15">
      <c r="O4448" s="41" t="str">
        <f t="shared" si="69"/>
        <v/>
      </c>
    </row>
    <row r="4449" spans="15:15">
      <c r="O4449" s="41" t="str">
        <f t="shared" si="69"/>
        <v/>
      </c>
    </row>
    <row r="4450" spans="15:15">
      <c r="O4450" s="41" t="str">
        <f t="shared" si="69"/>
        <v/>
      </c>
    </row>
    <row r="4451" spans="15:15">
      <c r="O4451" s="41" t="str">
        <f t="shared" si="69"/>
        <v/>
      </c>
    </row>
    <row r="4452" spans="15:15">
      <c r="O4452" s="41" t="str">
        <f t="shared" si="69"/>
        <v/>
      </c>
    </row>
    <row r="4453" spans="15:15">
      <c r="O4453" s="41" t="str">
        <f t="shared" si="69"/>
        <v/>
      </c>
    </row>
    <row r="4454" spans="15:15">
      <c r="O4454" s="41" t="str">
        <f t="shared" si="69"/>
        <v/>
      </c>
    </row>
    <row r="4455" spans="15:15">
      <c r="O4455" s="41" t="str">
        <f t="shared" si="69"/>
        <v/>
      </c>
    </row>
    <row r="4456" spans="15:15">
      <c r="O4456" s="41" t="str">
        <f t="shared" si="69"/>
        <v/>
      </c>
    </row>
    <row r="4457" spans="15:15">
      <c r="O4457" s="41" t="str">
        <f t="shared" si="69"/>
        <v/>
      </c>
    </row>
    <row r="4458" spans="15:15">
      <c r="O4458" s="41" t="str">
        <f t="shared" si="69"/>
        <v/>
      </c>
    </row>
    <row r="4459" spans="15:15">
      <c r="O4459" s="41" t="str">
        <f t="shared" si="69"/>
        <v/>
      </c>
    </row>
    <row r="4460" spans="15:15">
      <c r="O4460" s="41" t="str">
        <f t="shared" si="69"/>
        <v/>
      </c>
    </row>
    <row r="4461" spans="15:15">
      <c r="O4461" s="41" t="str">
        <f t="shared" si="69"/>
        <v/>
      </c>
    </row>
    <row r="4462" spans="15:15">
      <c r="O4462" s="41" t="str">
        <f t="shared" si="69"/>
        <v/>
      </c>
    </row>
    <row r="4463" spans="15:15">
      <c r="O4463" s="41" t="str">
        <f t="shared" si="69"/>
        <v/>
      </c>
    </row>
    <row r="4464" spans="15:15">
      <c r="O4464" s="41" t="str">
        <f t="shared" si="69"/>
        <v/>
      </c>
    </row>
    <row r="4465" spans="15:15">
      <c r="O4465" s="41" t="str">
        <f t="shared" si="69"/>
        <v/>
      </c>
    </row>
    <row r="4466" spans="15:15">
      <c r="O4466" s="41" t="str">
        <f t="shared" si="69"/>
        <v/>
      </c>
    </row>
    <row r="4467" spans="15:15">
      <c r="O4467" s="41" t="str">
        <f t="shared" si="69"/>
        <v/>
      </c>
    </row>
    <row r="4468" spans="15:15">
      <c r="O4468" s="41" t="str">
        <f t="shared" si="69"/>
        <v/>
      </c>
    </row>
    <row r="4469" spans="15:15">
      <c r="O4469" s="41" t="str">
        <f t="shared" si="69"/>
        <v/>
      </c>
    </row>
    <row r="4470" spans="15:15">
      <c r="O4470" s="41" t="str">
        <f t="shared" si="69"/>
        <v/>
      </c>
    </row>
    <row r="4471" spans="15:15">
      <c r="O4471" s="41" t="str">
        <f t="shared" si="69"/>
        <v/>
      </c>
    </row>
    <row r="4472" spans="15:15">
      <c r="O4472" s="41" t="str">
        <f t="shared" si="69"/>
        <v/>
      </c>
    </row>
    <row r="4473" spans="15:15">
      <c r="O4473" s="41" t="str">
        <f t="shared" si="69"/>
        <v/>
      </c>
    </row>
    <row r="4474" spans="15:15">
      <c r="O4474" s="41" t="str">
        <f t="shared" si="69"/>
        <v/>
      </c>
    </row>
    <row r="4475" spans="15:15">
      <c r="O4475" s="41" t="str">
        <f t="shared" si="69"/>
        <v/>
      </c>
    </row>
    <row r="4476" spans="15:15">
      <c r="O4476" s="41" t="str">
        <f t="shared" si="69"/>
        <v/>
      </c>
    </row>
    <row r="4477" spans="15:15">
      <c r="O4477" s="41" t="str">
        <f t="shared" si="69"/>
        <v/>
      </c>
    </row>
    <row r="4478" spans="15:15">
      <c r="O4478" s="41" t="str">
        <f t="shared" si="69"/>
        <v/>
      </c>
    </row>
    <row r="4479" spans="15:15">
      <c r="O4479" s="41" t="str">
        <f t="shared" si="69"/>
        <v/>
      </c>
    </row>
    <row r="4480" spans="15:15">
      <c r="O4480" s="41" t="str">
        <f t="shared" si="69"/>
        <v/>
      </c>
    </row>
    <row r="4481" spans="15:15">
      <c r="O4481" s="41" t="str">
        <f t="shared" si="69"/>
        <v/>
      </c>
    </row>
    <row r="4482" spans="15:15">
      <c r="O4482" s="41" t="str">
        <f t="shared" ref="O4482:O4545" si="70">IF(D4482&gt;0,SUMIFS(M:M,A:A,A4482,D:D,"&gt;0",L:L,L4482),"")</f>
        <v/>
      </c>
    </row>
    <row r="4483" spans="15:15">
      <c r="O4483" s="41" t="str">
        <f t="shared" si="70"/>
        <v/>
      </c>
    </row>
    <row r="4484" spans="15:15">
      <c r="O4484" s="41" t="str">
        <f t="shared" si="70"/>
        <v/>
      </c>
    </row>
    <row r="4485" spans="15:15">
      <c r="O4485" s="41" t="str">
        <f t="shared" si="70"/>
        <v/>
      </c>
    </row>
    <row r="4486" spans="15:15">
      <c r="O4486" s="41" t="str">
        <f t="shared" si="70"/>
        <v/>
      </c>
    </row>
    <row r="4487" spans="15:15">
      <c r="O4487" s="41" t="str">
        <f t="shared" si="70"/>
        <v/>
      </c>
    </row>
    <row r="4488" spans="15:15">
      <c r="O4488" s="41" t="str">
        <f t="shared" si="70"/>
        <v/>
      </c>
    </row>
    <row r="4489" spans="15:15">
      <c r="O4489" s="41" t="str">
        <f t="shared" si="70"/>
        <v/>
      </c>
    </row>
    <row r="4490" spans="15:15">
      <c r="O4490" s="41" t="str">
        <f t="shared" si="70"/>
        <v/>
      </c>
    </row>
    <row r="4491" spans="15:15">
      <c r="O4491" s="41" t="str">
        <f t="shared" si="70"/>
        <v/>
      </c>
    </row>
    <row r="4492" spans="15:15">
      <c r="O4492" s="41" t="str">
        <f t="shared" si="70"/>
        <v/>
      </c>
    </row>
    <row r="4493" spans="15:15">
      <c r="O4493" s="41" t="str">
        <f t="shared" si="70"/>
        <v/>
      </c>
    </row>
    <row r="4494" spans="15:15">
      <c r="O4494" s="41" t="str">
        <f t="shared" si="70"/>
        <v/>
      </c>
    </row>
    <row r="4495" spans="15:15">
      <c r="O4495" s="41" t="str">
        <f t="shared" si="70"/>
        <v/>
      </c>
    </row>
    <row r="4496" spans="15:15">
      <c r="O4496" s="41" t="str">
        <f t="shared" si="70"/>
        <v/>
      </c>
    </row>
    <row r="4497" spans="15:15">
      <c r="O4497" s="41" t="str">
        <f t="shared" si="70"/>
        <v/>
      </c>
    </row>
    <row r="4498" spans="15:15">
      <c r="O4498" s="41" t="str">
        <f t="shared" si="70"/>
        <v/>
      </c>
    </row>
    <row r="4499" spans="15:15">
      <c r="O4499" s="41" t="str">
        <f t="shared" si="70"/>
        <v/>
      </c>
    </row>
    <row r="4500" spans="15:15">
      <c r="O4500" s="41" t="str">
        <f t="shared" si="70"/>
        <v/>
      </c>
    </row>
    <row r="4501" spans="15:15">
      <c r="O4501" s="41" t="str">
        <f t="shared" si="70"/>
        <v/>
      </c>
    </row>
    <row r="4502" spans="15:15">
      <c r="O4502" s="41" t="str">
        <f t="shared" si="70"/>
        <v/>
      </c>
    </row>
    <row r="4503" spans="15:15">
      <c r="O4503" s="41" t="str">
        <f t="shared" si="70"/>
        <v/>
      </c>
    </row>
    <row r="4504" spans="15:15">
      <c r="O4504" s="41" t="str">
        <f t="shared" si="70"/>
        <v/>
      </c>
    </row>
    <row r="4505" spans="15:15">
      <c r="O4505" s="41" t="str">
        <f t="shared" si="70"/>
        <v/>
      </c>
    </row>
    <row r="4506" spans="15:15">
      <c r="O4506" s="41" t="str">
        <f t="shared" si="70"/>
        <v/>
      </c>
    </row>
    <row r="4507" spans="15:15">
      <c r="O4507" s="41" t="str">
        <f t="shared" si="70"/>
        <v/>
      </c>
    </row>
    <row r="4508" spans="15:15">
      <c r="O4508" s="41" t="str">
        <f t="shared" si="70"/>
        <v/>
      </c>
    </row>
    <row r="4509" spans="15:15">
      <c r="O4509" s="41" t="str">
        <f t="shared" si="70"/>
        <v/>
      </c>
    </row>
    <row r="4510" spans="15:15">
      <c r="O4510" s="41" t="str">
        <f t="shared" si="70"/>
        <v/>
      </c>
    </row>
    <row r="4511" spans="15:15">
      <c r="O4511" s="41" t="str">
        <f t="shared" si="70"/>
        <v/>
      </c>
    </row>
    <row r="4512" spans="15:15">
      <c r="O4512" s="41" t="str">
        <f t="shared" si="70"/>
        <v/>
      </c>
    </row>
    <row r="4513" spans="15:15">
      <c r="O4513" s="41" t="str">
        <f t="shared" si="70"/>
        <v/>
      </c>
    </row>
    <row r="4514" spans="15:15">
      <c r="O4514" s="41" t="str">
        <f t="shared" si="70"/>
        <v/>
      </c>
    </row>
    <row r="4515" spans="15:15">
      <c r="O4515" s="41" t="str">
        <f t="shared" si="70"/>
        <v/>
      </c>
    </row>
    <row r="4516" spans="15:15">
      <c r="O4516" s="41" t="str">
        <f t="shared" si="70"/>
        <v/>
      </c>
    </row>
    <row r="4517" spans="15:15">
      <c r="O4517" s="41" t="str">
        <f t="shared" si="70"/>
        <v/>
      </c>
    </row>
    <row r="4518" spans="15:15">
      <c r="O4518" s="41" t="str">
        <f t="shared" si="70"/>
        <v/>
      </c>
    </row>
    <row r="4519" spans="15:15">
      <c r="O4519" s="41" t="str">
        <f t="shared" si="70"/>
        <v/>
      </c>
    </row>
    <row r="4520" spans="15:15">
      <c r="O4520" s="41" t="str">
        <f t="shared" si="70"/>
        <v/>
      </c>
    </row>
    <row r="4521" spans="15:15">
      <c r="O4521" s="41" t="str">
        <f t="shared" si="70"/>
        <v/>
      </c>
    </row>
    <row r="4522" spans="15:15">
      <c r="O4522" s="41" t="str">
        <f t="shared" si="70"/>
        <v/>
      </c>
    </row>
    <row r="4523" spans="15:15">
      <c r="O4523" s="41" t="str">
        <f t="shared" si="70"/>
        <v/>
      </c>
    </row>
    <row r="4524" spans="15:15">
      <c r="O4524" s="41" t="str">
        <f t="shared" si="70"/>
        <v/>
      </c>
    </row>
    <row r="4525" spans="15:15">
      <c r="O4525" s="41" t="str">
        <f t="shared" si="70"/>
        <v/>
      </c>
    </row>
    <row r="4526" spans="15:15">
      <c r="O4526" s="41" t="str">
        <f t="shared" si="70"/>
        <v/>
      </c>
    </row>
    <row r="4527" spans="15:15">
      <c r="O4527" s="41" t="str">
        <f t="shared" si="70"/>
        <v/>
      </c>
    </row>
    <row r="4528" spans="15:15">
      <c r="O4528" s="41" t="str">
        <f t="shared" si="70"/>
        <v/>
      </c>
    </row>
    <row r="4529" spans="15:15">
      <c r="O4529" s="41" t="str">
        <f t="shared" si="70"/>
        <v/>
      </c>
    </row>
    <row r="4530" spans="15:15">
      <c r="O4530" s="41" t="str">
        <f t="shared" si="70"/>
        <v/>
      </c>
    </row>
    <row r="4531" spans="15:15">
      <c r="O4531" s="41" t="str">
        <f t="shared" si="70"/>
        <v/>
      </c>
    </row>
    <row r="4532" spans="15:15">
      <c r="O4532" s="41" t="str">
        <f t="shared" si="70"/>
        <v/>
      </c>
    </row>
    <row r="4533" spans="15:15">
      <c r="O4533" s="41" t="str">
        <f t="shared" si="70"/>
        <v/>
      </c>
    </row>
    <row r="4534" spans="15:15">
      <c r="O4534" s="41" t="str">
        <f t="shared" si="70"/>
        <v/>
      </c>
    </row>
    <row r="4535" spans="15:15">
      <c r="O4535" s="41" t="str">
        <f t="shared" si="70"/>
        <v/>
      </c>
    </row>
    <row r="4536" spans="15:15">
      <c r="O4536" s="41" t="str">
        <f t="shared" si="70"/>
        <v/>
      </c>
    </row>
    <row r="4537" spans="15:15">
      <c r="O4537" s="41" t="str">
        <f t="shared" si="70"/>
        <v/>
      </c>
    </row>
    <row r="4538" spans="15:15">
      <c r="O4538" s="41" t="str">
        <f t="shared" si="70"/>
        <v/>
      </c>
    </row>
    <row r="4539" spans="15:15">
      <c r="O4539" s="41" t="str">
        <f t="shared" si="70"/>
        <v/>
      </c>
    </row>
    <row r="4540" spans="15:15">
      <c r="O4540" s="41" t="str">
        <f t="shared" si="70"/>
        <v/>
      </c>
    </row>
    <row r="4541" spans="15:15">
      <c r="O4541" s="41" t="str">
        <f t="shared" si="70"/>
        <v/>
      </c>
    </row>
    <row r="4542" spans="15:15">
      <c r="O4542" s="41" t="str">
        <f t="shared" si="70"/>
        <v/>
      </c>
    </row>
    <row r="4543" spans="15:15">
      <c r="O4543" s="41" t="str">
        <f t="shared" si="70"/>
        <v/>
      </c>
    </row>
    <row r="4544" spans="15:15">
      <c r="O4544" s="41" t="str">
        <f t="shared" si="70"/>
        <v/>
      </c>
    </row>
    <row r="4545" spans="15:15">
      <c r="O4545" s="41" t="str">
        <f t="shared" si="70"/>
        <v/>
      </c>
    </row>
    <row r="4546" spans="15:15">
      <c r="O4546" s="41" t="str">
        <f t="shared" ref="O4546:O4609" si="71">IF(D4546&gt;0,SUMIFS(M:M,A:A,A4546,D:D,"&gt;0",L:L,L4546),"")</f>
        <v/>
      </c>
    </row>
    <row r="4547" spans="15:15">
      <c r="O4547" s="41" t="str">
        <f t="shared" si="71"/>
        <v/>
      </c>
    </row>
    <row r="4548" spans="15:15">
      <c r="O4548" s="41" t="str">
        <f t="shared" si="71"/>
        <v/>
      </c>
    </row>
    <row r="4549" spans="15:15">
      <c r="O4549" s="41" t="str">
        <f t="shared" si="71"/>
        <v/>
      </c>
    </row>
    <row r="4550" spans="15:15">
      <c r="O4550" s="41" t="str">
        <f t="shared" si="71"/>
        <v/>
      </c>
    </row>
    <row r="4551" spans="15:15">
      <c r="O4551" s="41" t="str">
        <f t="shared" si="71"/>
        <v/>
      </c>
    </row>
    <row r="4552" spans="15:15">
      <c r="O4552" s="41" t="str">
        <f t="shared" si="71"/>
        <v/>
      </c>
    </row>
    <row r="4553" spans="15:15">
      <c r="O4553" s="41" t="str">
        <f t="shared" si="71"/>
        <v/>
      </c>
    </row>
    <row r="4554" spans="15:15">
      <c r="O4554" s="41" t="str">
        <f t="shared" si="71"/>
        <v/>
      </c>
    </row>
    <row r="4555" spans="15:15">
      <c r="O4555" s="41" t="str">
        <f t="shared" si="71"/>
        <v/>
      </c>
    </row>
    <row r="4556" spans="15:15">
      <c r="O4556" s="41" t="str">
        <f t="shared" si="71"/>
        <v/>
      </c>
    </row>
    <row r="4557" spans="15:15">
      <c r="O4557" s="41" t="str">
        <f t="shared" si="71"/>
        <v/>
      </c>
    </row>
    <row r="4558" spans="15:15">
      <c r="O4558" s="41" t="str">
        <f t="shared" si="71"/>
        <v/>
      </c>
    </row>
    <row r="4559" spans="15:15">
      <c r="O4559" s="41" t="str">
        <f t="shared" si="71"/>
        <v/>
      </c>
    </row>
    <row r="4560" spans="15:15">
      <c r="O4560" s="41" t="str">
        <f t="shared" si="71"/>
        <v/>
      </c>
    </row>
    <row r="4561" spans="15:15">
      <c r="O4561" s="41" t="str">
        <f t="shared" si="71"/>
        <v/>
      </c>
    </row>
    <row r="4562" spans="15:15">
      <c r="O4562" s="41" t="str">
        <f t="shared" si="71"/>
        <v/>
      </c>
    </row>
    <row r="4563" spans="15:15">
      <c r="O4563" s="41" t="str">
        <f t="shared" si="71"/>
        <v/>
      </c>
    </row>
    <row r="4564" spans="15:15">
      <c r="O4564" s="41" t="str">
        <f t="shared" si="71"/>
        <v/>
      </c>
    </row>
    <row r="4565" spans="15:15">
      <c r="O4565" s="41" t="str">
        <f t="shared" si="71"/>
        <v/>
      </c>
    </row>
    <row r="4566" spans="15:15">
      <c r="O4566" s="41" t="str">
        <f t="shared" si="71"/>
        <v/>
      </c>
    </row>
    <row r="4567" spans="15:15">
      <c r="O4567" s="41" t="str">
        <f t="shared" si="71"/>
        <v/>
      </c>
    </row>
    <row r="4568" spans="15:15">
      <c r="O4568" s="41" t="str">
        <f t="shared" si="71"/>
        <v/>
      </c>
    </row>
    <row r="4569" spans="15:15">
      <c r="O4569" s="41" t="str">
        <f t="shared" si="71"/>
        <v/>
      </c>
    </row>
    <row r="4570" spans="15:15">
      <c r="O4570" s="41" t="str">
        <f t="shared" si="71"/>
        <v/>
      </c>
    </row>
    <row r="4571" spans="15:15">
      <c r="O4571" s="41" t="str">
        <f t="shared" si="71"/>
        <v/>
      </c>
    </row>
    <row r="4572" spans="15:15">
      <c r="O4572" s="41" t="str">
        <f t="shared" si="71"/>
        <v/>
      </c>
    </row>
    <row r="4573" spans="15:15">
      <c r="O4573" s="41" t="str">
        <f t="shared" si="71"/>
        <v/>
      </c>
    </row>
    <row r="4574" spans="15:15">
      <c r="O4574" s="41" t="str">
        <f t="shared" si="71"/>
        <v/>
      </c>
    </row>
    <row r="4575" spans="15:15">
      <c r="O4575" s="41" t="str">
        <f t="shared" si="71"/>
        <v/>
      </c>
    </row>
    <row r="4576" spans="15:15">
      <c r="O4576" s="41" t="str">
        <f t="shared" si="71"/>
        <v/>
      </c>
    </row>
    <row r="4577" spans="15:15">
      <c r="O4577" s="41" t="str">
        <f t="shared" si="71"/>
        <v/>
      </c>
    </row>
    <row r="4578" spans="15:15">
      <c r="O4578" s="41" t="str">
        <f t="shared" si="71"/>
        <v/>
      </c>
    </row>
    <row r="4579" spans="15:15">
      <c r="O4579" s="41" t="str">
        <f t="shared" si="71"/>
        <v/>
      </c>
    </row>
    <row r="4580" spans="15:15">
      <c r="O4580" s="41" t="str">
        <f t="shared" si="71"/>
        <v/>
      </c>
    </row>
    <row r="4581" spans="15:15">
      <c r="O4581" s="41" t="str">
        <f t="shared" si="71"/>
        <v/>
      </c>
    </row>
    <row r="4582" spans="15:15">
      <c r="O4582" s="41" t="str">
        <f t="shared" si="71"/>
        <v/>
      </c>
    </row>
    <row r="4583" spans="15:15">
      <c r="O4583" s="41" t="str">
        <f t="shared" si="71"/>
        <v/>
      </c>
    </row>
    <row r="4584" spans="15:15">
      <c r="O4584" s="41" t="str">
        <f t="shared" si="71"/>
        <v/>
      </c>
    </row>
    <row r="4585" spans="15:15">
      <c r="O4585" s="41" t="str">
        <f t="shared" si="71"/>
        <v/>
      </c>
    </row>
    <row r="4586" spans="15:15">
      <c r="O4586" s="41" t="str">
        <f t="shared" si="71"/>
        <v/>
      </c>
    </row>
    <row r="4587" spans="15:15">
      <c r="O4587" s="41" t="str">
        <f t="shared" si="71"/>
        <v/>
      </c>
    </row>
    <row r="4588" spans="15:15">
      <c r="O4588" s="41" t="str">
        <f t="shared" si="71"/>
        <v/>
      </c>
    </row>
    <row r="4589" spans="15:15">
      <c r="O4589" s="41" t="str">
        <f t="shared" si="71"/>
        <v/>
      </c>
    </row>
    <row r="4590" spans="15:15">
      <c r="O4590" s="41" t="str">
        <f t="shared" si="71"/>
        <v/>
      </c>
    </row>
    <row r="4591" spans="15:15">
      <c r="O4591" s="41" t="str">
        <f t="shared" si="71"/>
        <v/>
      </c>
    </row>
    <row r="4592" spans="15:15">
      <c r="O4592" s="41" t="str">
        <f t="shared" si="71"/>
        <v/>
      </c>
    </row>
    <row r="4593" spans="15:15">
      <c r="O4593" s="41" t="str">
        <f t="shared" si="71"/>
        <v/>
      </c>
    </row>
    <row r="4594" spans="15:15">
      <c r="O4594" s="41" t="str">
        <f t="shared" si="71"/>
        <v/>
      </c>
    </row>
    <row r="4595" spans="15:15">
      <c r="O4595" s="41" t="str">
        <f t="shared" si="71"/>
        <v/>
      </c>
    </row>
    <row r="4596" spans="15:15">
      <c r="O4596" s="41" t="str">
        <f t="shared" si="71"/>
        <v/>
      </c>
    </row>
    <row r="4597" spans="15:15">
      <c r="O4597" s="41" t="str">
        <f t="shared" si="71"/>
        <v/>
      </c>
    </row>
    <row r="4598" spans="15:15">
      <c r="O4598" s="41" t="str">
        <f t="shared" si="71"/>
        <v/>
      </c>
    </row>
    <row r="4599" spans="15:15">
      <c r="O4599" s="41" t="str">
        <f t="shared" si="71"/>
        <v/>
      </c>
    </row>
    <row r="4600" spans="15:15">
      <c r="O4600" s="41" t="str">
        <f t="shared" si="71"/>
        <v/>
      </c>
    </row>
    <row r="4601" spans="15:15">
      <c r="O4601" s="41" t="str">
        <f t="shared" si="71"/>
        <v/>
      </c>
    </row>
    <row r="4602" spans="15:15">
      <c r="O4602" s="41" t="str">
        <f t="shared" si="71"/>
        <v/>
      </c>
    </row>
    <row r="4603" spans="15:15">
      <c r="O4603" s="41" t="str">
        <f t="shared" si="71"/>
        <v/>
      </c>
    </row>
    <row r="4604" spans="15:15">
      <c r="O4604" s="41" t="str">
        <f t="shared" si="71"/>
        <v/>
      </c>
    </row>
    <row r="4605" spans="15:15">
      <c r="O4605" s="41" t="str">
        <f t="shared" si="71"/>
        <v/>
      </c>
    </row>
    <row r="4606" spans="15:15">
      <c r="O4606" s="41" t="str">
        <f t="shared" si="71"/>
        <v/>
      </c>
    </row>
    <row r="4607" spans="15:15">
      <c r="O4607" s="41" t="str">
        <f t="shared" si="71"/>
        <v/>
      </c>
    </row>
    <row r="4608" spans="15:15">
      <c r="O4608" s="41" t="str">
        <f t="shared" si="71"/>
        <v/>
      </c>
    </row>
    <row r="4609" spans="15:15">
      <c r="O4609" s="41" t="str">
        <f t="shared" si="71"/>
        <v/>
      </c>
    </row>
    <row r="4610" spans="15:15">
      <c r="O4610" s="41" t="str">
        <f t="shared" ref="O4610:O4673" si="72">IF(D4610&gt;0,SUMIFS(M:M,A:A,A4610,D:D,"&gt;0",L:L,L4610),"")</f>
        <v/>
      </c>
    </row>
    <row r="4611" spans="15:15">
      <c r="O4611" s="41" t="str">
        <f t="shared" si="72"/>
        <v/>
      </c>
    </row>
    <row r="4612" spans="15:15">
      <c r="O4612" s="41" t="str">
        <f t="shared" si="72"/>
        <v/>
      </c>
    </row>
    <row r="4613" spans="15:15">
      <c r="O4613" s="41" t="str">
        <f t="shared" si="72"/>
        <v/>
      </c>
    </row>
    <row r="4614" spans="15:15">
      <c r="O4614" s="41" t="str">
        <f t="shared" si="72"/>
        <v/>
      </c>
    </row>
    <row r="4615" spans="15:15">
      <c r="O4615" s="41" t="str">
        <f t="shared" si="72"/>
        <v/>
      </c>
    </row>
    <row r="4616" spans="15:15">
      <c r="O4616" s="41" t="str">
        <f t="shared" si="72"/>
        <v/>
      </c>
    </row>
    <row r="4617" spans="15:15">
      <c r="O4617" s="41" t="str">
        <f t="shared" si="72"/>
        <v/>
      </c>
    </row>
    <row r="4618" spans="15:15">
      <c r="O4618" s="41" t="str">
        <f t="shared" si="72"/>
        <v/>
      </c>
    </row>
    <row r="4619" spans="15:15">
      <c r="O4619" s="41" t="str">
        <f t="shared" si="72"/>
        <v/>
      </c>
    </row>
    <row r="4620" spans="15:15">
      <c r="O4620" s="41" t="str">
        <f t="shared" si="72"/>
        <v/>
      </c>
    </row>
    <row r="4621" spans="15:15">
      <c r="O4621" s="41" t="str">
        <f t="shared" si="72"/>
        <v/>
      </c>
    </row>
    <row r="4622" spans="15:15">
      <c r="O4622" s="41" t="str">
        <f t="shared" si="72"/>
        <v/>
      </c>
    </row>
    <row r="4623" spans="15:15">
      <c r="O4623" s="41" t="str">
        <f t="shared" si="72"/>
        <v/>
      </c>
    </row>
    <row r="4624" spans="15:15">
      <c r="O4624" s="41" t="str">
        <f t="shared" si="72"/>
        <v/>
      </c>
    </row>
    <row r="4625" spans="15:15">
      <c r="O4625" s="41" t="str">
        <f t="shared" si="72"/>
        <v/>
      </c>
    </row>
    <row r="4626" spans="15:15">
      <c r="O4626" s="41" t="str">
        <f t="shared" si="72"/>
        <v/>
      </c>
    </row>
    <row r="4627" spans="15:15">
      <c r="O4627" s="41" t="str">
        <f t="shared" si="72"/>
        <v/>
      </c>
    </row>
    <row r="4628" spans="15:15">
      <c r="O4628" s="41" t="str">
        <f t="shared" si="72"/>
        <v/>
      </c>
    </row>
    <row r="4629" spans="15:15">
      <c r="O4629" s="41" t="str">
        <f t="shared" si="72"/>
        <v/>
      </c>
    </row>
    <row r="4630" spans="15:15">
      <c r="O4630" s="41" t="str">
        <f t="shared" si="72"/>
        <v/>
      </c>
    </row>
    <row r="4631" spans="15:15">
      <c r="O4631" s="41" t="str">
        <f t="shared" si="72"/>
        <v/>
      </c>
    </row>
    <row r="4632" spans="15:15">
      <c r="O4632" s="41" t="str">
        <f t="shared" si="72"/>
        <v/>
      </c>
    </row>
    <row r="4633" spans="15:15">
      <c r="O4633" s="41" t="str">
        <f t="shared" si="72"/>
        <v/>
      </c>
    </row>
    <row r="4634" spans="15:15">
      <c r="O4634" s="41" t="str">
        <f t="shared" si="72"/>
        <v/>
      </c>
    </row>
    <row r="4635" spans="15:15">
      <c r="O4635" s="41" t="str">
        <f t="shared" si="72"/>
        <v/>
      </c>
    </row>
    <row r="4636" spans="15:15">
      <c r="O4636" s="41" t="str">
        <f t="shared" si="72"/>
        <v/>
      </c>
    </row>
    <row r="4637" spans="15:15">
      <c r="O4637" s="41" t="str">
        <f t="shared" si="72"/>
        <v/>
      </c>
    </row>
    <row r="4638" spans="15:15">
      <c r="O4638" s="41" t="str">
        <f t="shared" si="72"/>
        <v/>
      </c>
    </row>
    <row r="4639" spans="15:15">
      <c r="O4639" s="41" t="str">
        <f t="shared" si="72"/>
        <v/>
      </c>
    </row>
    <row r="4640" spans="15:15">
      <c r="O4640" s="41" t="str">
        <f t="shared" si="72"/>
        <v/>
      </c>
    </row>
    <row r="4641" spans="15:15">
      <c r="O4641" s="41" t="str">
        <f t="shared" si="72"/>
        <v/>
      </c>
    </row>
    <row r="4642" spans="15:15">
      <c r="O4642" s="41" t="str">
        <f t="shared" si="72"/>
        <v/>
      </c>
    </row>
    <row r="4643" spans="15:15">
      <c r="O4643" s="41" t="str">
        <f t="shared" si="72"/>
        <v/>
      </c>
    </row>
    <row r="4644" spans="15:15">
      <c r="O4644" s="41" t="str">
        <f t="shared" si="72"/>
        <v/>
      </c>
    </row>
    <row r="4645" spans="15:15">
      <c r="O4645" s="41" t="str">
        <f t="shared" si="72"/>
        <v/>
      </c>
    </row>
    <row r="4646" spans="15:15">
      <c r="O4646" s="41" t="str">
        <f t="shared" si="72"/>
        <v/>
      </c>
    </row>
    <row r="4647" spans="15:15">
      <c r="O4647" s="41" t="str">
        <f t="shared" si="72"/>
        <v/>
      </c>
    </row>
    <row r="4648" spans="15:15">
      <c r="O4648" s="41" t="str">
        <f t="shared" si="72"/>
        <v/>
      </c>
    </row>
    <row r="4649" spans="15:15">
      <c r="O4649" s="41" t="str">
        <f t="shared" si="72"/>
        <v/>
      </c>
    </row>
    <row r="4650" spans="15:15">
      <c r="O4650" s="41" t="str">
        <f t="shared" si="72"/>
        <v/>
      </c>
    </row>
    <row r="4651" spans="15:15">
      <c r="O4651" s="41" t="str">
        <f t="shared" si="72"/>
        <v/>
      </c>
    </row>
    <row r="4652" spans="15:15">
      <c r="O4652" s="41" t="str">
        <f t="shared" si="72"/>
        <v/>
      </c>
    </row>
    <row r="4653" spans="15:15">
      <c r="O4653" s="41" t="str">
        <f t="shared" si="72"/>
        <v/>
      </c>
    </row>
    <row r="4654" spans="15:15">
      <c r="O4654" s="41" t="str">
        <f t="shared" si="72"/>
        <v/>
      </c>
    </row>
    <row r="4655" spans="15:15">
      <c r="O4655" s="41" t="str">
        <f t="shared" si="72"/>
        <v/>
      </c>
    </row>
    <row r="4656" spans="15:15">
      <c r="O4656" s="41" t="str">
        <f t="shared" si="72"/>
        <v/>
      </c>
    </row>
    <row r="4657" spans="15:15">
      <c r="O4657" s="41" t="str">
        <f t="shared" si="72"/>
        <v/>
      </c>
    </row>
    <row r="4658" spans="15:15">
      <c r="O4658" s="41" t="str">
        <f t="shared" si="72"/>
        <v/>
      </c>
    </row>
    <row r="4659" spans="15:15">
      <c r="O4659" s="41" t="str">
        <f t="shared" si="72"/>
        <v/>
      </c>
    </row>
    <row r="4660" spans="15:15">
      <c r="O4660" s="41" t="str">
        <f t="shared" si="72"/>
        <v/>
      </c>
    </row>
    <row r="4661" spans="15:15">
      <c r="O4661" s="41" t="str">
        <f t="shared" si="72"/>
        <v/>
      </c>
    </row>
    <row r="4662" spans="15:15">
      <c r="O4662" s="41" t="str">
        <f t="shared" si="72"/>
        <v/>
      </c>
    </row>
    <row r="4663" spans="15:15">
      <c r="O4663" s="41" t="str">
        <f t="shared" si="72"/>
        <v/>
      </c>
    </row>
    <row r="4664" spans="15:15">
      <c r="O4664" s="41" t="str">
        <f t="shared" si="72"/>
        <v/>
      </c>
    </row>
    <row r="4665" spans="15:15">
      <c r="O4665" s="41" t="str">
        <f t="shared" si="72"/>
        <v/>
      </c>
    </row>
    <row r="4666" spans="15:15">
      <c r="O4666" s="41" t="str">
        <f t="shared" si="72"/>
        <v/>
      </c>
    </row>
    <row r="4667" spans="15:15">
      <c r="O4667" s="41" t="str">
        <f t="shared" si="72"/>
        <v/>
      </c>
    </row>
    <row r="4668" spans="15:15">
      <c r="O4668" s="41" t="str">
        <f t="shared" si="72"/>
        <v/>
      </c>
    </row>
    <row r="4669" spans="15:15">
      <c r="O4669" s="41" t="str">
        <f t="shared" si="72"/>
        <v/>
      </c>
    </row>
    <row r="4670" spans="15:15">
      <c r="O4670" s="41" t="str">
        <f t="shared" si="72"/>
        <v/>
      </c>
    </row>
    <row r="4671" spans="15:15">
      <c r="O4671" s="41" t="str">
        <f t="shared" si="72"/>
        <v/>
      </c>
    </row>
    <row r="4672" spans="15:15">
      <c r="O4672" s="41" t="str">
        <f t="shared" si="72"/>
        <v/>
      </c>
    </row>
    <row r="4673" spans="15:15">
      <c r="O4673" s="41" t="str">
        <f t="shared" si="72"/>
        <v/>
      </c>
    </row>
    <row r="4674" spans="15:15">
      <c r="O4674" s="41" t="str">
        <f t="shared" ref="O4674:O4737" si="73">IF(D4674&gt;0,SUMIFS(M:M,A:A,A4674,D:D,"&gt;0",L:L,L4674),"")</f>
        <v/>
      </c>
    </row>
    <row r="4675" spans="15:15">
      <c r="O4675" s="41" t="str">
        <f t="shared" si="73"/>
        <v/>
      </c>
    </row>
    <row r="4676" spans="15:15">
      <c r="O4676" s="41" t="str">
        <f t="shared" si="73"/>
        <v/>
      </c>
    </row>
    <row r="4677" spans="15:15">
      <c r="O4677" s="41" t="str">
        <f t="shared" si="73"/>
        <v/>
      </c>
    </row>
    <row r="4678" spans="15:15">
      <c r="O4678" s="41" t="str">
        <f t="shared" si="73"/>
        <v/>
      </c>
    </row>
    <row r="4679" spans="15:15">
      <c r="O4679" s="41" t="str">
        <f t="shared" si="73"/>
        <v/>
      </c>
    </row>
    <row r="4680" spans="15:15">
      <c r="O4680" s="41" t="str">
        <f t="shared" si="73"/>
        <v/>
      </c>
    </row>
    <row r="4681" spans="15:15">
      <c r="O4681" s="41" t="str">
        <f t="shared" si="73"/>
        <v/>
      </c>
    </row>
    <row r="4682" spans="15:15">
      <c r="O4682" s="41" t="str">
        <f t="shared" si="73"/>
        <v/>
      </c>
    </row>
    <row r="4683" spans="15:15">
      <c r="O4683" s="41" t="str">
        <f t="shared" si="73"/>
        <v/>
      </c>
    </row>
    <row r="4684" spans="15:15">
      <c r="O4684" s="41" t="str">
        <f t="shared" si="73"/>
        <v/>
      </c>
    </row>
    <row r="4685" spans="15:15">
      <c r="O4685" s="41" t="str">
        <f t="shared" si="73"/>
        <v/>
      </c>
    </row>
    <row r="4686" spans="15:15">
      <c r="O4686" s="41" t="str">
        <f t="shared" si="73"/>
        <v/>
      </c>
    </row>
    <row r="4687" spans="15:15">
      <c r="O4687" s="41" t="str">
        <f t="shared" si="73"/>
        <v/>
      </c>
    </row>
    <row r="4688" spans="15:15">
      <c r="O4688" s="41" t="str">
        <f t="shared" si="73"/>
        <v/>
      </c>
    </row>
    <row r="4689" spans="15:15">
      <c r="O4689" s="41" t="str">
        <f t="shared" si="73"/>
        <v/>
      </c>
    </row>
    <row r="4690" spans="15:15">
      <c r="O4690" s="41" t="str">
        <f t="shared" si="73"/>
        <v/>
      </c>
    </row>
    <row r="4691" spans="15:15">
      <c r="O4691" s="41" t="str">
        <f t="shared" si="73"/>
        <v/>
      </c>
    </row>
    <row r="4692" spans="15:15">
      <c r="O4692" s="41" t="str">
        <f t="shared" si="73"/>
        <v/>
      </c>
    </row>
    <row r="4693" spans="15:15">
      <c r="O4693" s="41" t="str">
        <f t="shared" si="73"/>
        <v/>
      </c>
    </row>
    <row r="4694" spans="15:15">
      <c r="O4694" s="41" t="str">
        <f t="shared" si="73"/>
        <v/>
      </c>
    </row>
    <row r="4695" spans="15:15">
      <c r="O4695" s="41" t="str">
        <f t="shared" si="73"/>
        <v/>
      </c>
    </row>
    <row r="4696" spans="15:15">
      <c r="O4696" s="41" t="str">
        <f t="shared" si="73"/>
        <v/>
      </c>
    </row>
    <row r="4697" spans="15:15">
      <c r="O4697" s="41" t="str">
        <f t="shared" si="73"/>
        <v/>
      </c>
    </row>
    <row r="4698" spans="15:15">
      <c r="O4698" s="41" t="str">
        <f t="shared" si="73"/>
        <v/>
      </c>
    </row>
    <row r="4699" spans="15:15">
      <c r="O4699" s="41" t="str">
        <f t="shared" si="73"/>
        <v/>
      </c>
    </row>
    <row r="4700" spans="15:15">
      <c r="O4700" s="41" t="str">
        <f t="shared" si="73"/>
        <v/>
      </c>
    </row>
    <row r="4701" spans="15:15">
      <c r="O4701" s="41" t="str">
        <f t="shared" si="73"/>
        <v/>
      </c>
    </row>
    <row r="4702" spans="15:15">
      <c r="O4702" s="41" t="str">
        <f t="shared" si="73"/>
        <v/>
      </c>
    </row>
    <row r="4703" spans="15:15">
      <c r="O4703" s="41" t="str">
        <f t="shared" si="73"/>
        <v/>
      </c>
    </row>
    <row r="4704" spans="15:15">
      <c r="O4704" s="41" t="str">
        <f t="shared" si="73"/>
        <v/>
      </c>
    </row>
    <row r="4705" spans="15:15">
      <c r="O4705" s="41" t="str">
        <f t="shared" si="73"/>
        <v/>
      </c>
    </row>
    <row r="4706" spans="15:15">
      <c r="O4706" s="41" t="str">
        <f t="shared" si="73"/>
        <v/>
      </c>
    </row>
    <row r="4707" spans="15:15">
      <c r="O4707" s="41" t="str">
        <f t="shared" si="73"/>
        <v/>
      </c>
    </row>
    <row r="4708" spans="15:15">
      <c r="O4708" s="41" t="str">
        <f t="shared" si="73"/>
        <v/>
      </c>
    </row>
    <row r="4709" spans="15:15">
      <c r="O4709" s="41" t="str">
        <f t="shared" si="73"/>
        <v/>
      </c>
    </row>
    <row r="4710" spans="15:15">
      <c r="O4710" s="41" t="str">
        <f t="shared" si="73"/>
        <v/>
      </c>
    </row>
    <row r="4711" spans="15:15">
      <c r="O4711" s="41" t="str">
        <f t="shared" si="73"/>
        <v/>
      </c>
    </row>
    <row r="4712" spans="15:15">
      <c r="O4712" s="41" t="str">
        <f t="shared" si="73"/>
        <v/>
      </c>
    </row>
    <row r="4713" spans="15:15">
      <c r="O4713" s="41" t="str">
        <f t="shared" si="73"/>
        <v/>
      </c>
    </row>
    <row r="4714" spans="15:15">
      <c r="O4714" s="41" t="str">
        <f t="shared" si="73"/>
        <v/>
      </c>
    </row>
    <row r="4715" spans="15:15">
      <c r="O4715" s="41" t="str">
        <f t="shared" si="73"/>
        <v/>
      </c>
    </row>
    <row r="4716" spans="15:15">
      <c r="O4716" s="41" t="str">
        <f t="shared" si="73"/>
        <v/>
      </c>
    </row>
    <row r="4717" spans="15:15">
      <c r="O4717" s="41" t="str">
        <f t="shared" si="73"/>
        <v/>
      </c>
    </row>
    <row r="4718" spans="15:15">
      <c r="O4718" s="41" t="str">
        <f t="shared" si="73"/>
        <v/>
      </c>
    </row>
    <row r="4719" spans="15:15">
      <c r="O4719" s="41" t="str">
        <f t="shared" si="73"/>
        <v/>
      </c>
    </row>
    <row r="4720" spans="15:15">
      <c r="O4720" s="41" t="str">
        <f t="shared" si="73"/>
        <v/>
      </c>
    </row>
    <row r="4721" spans="15:15">
      <c r="O4721" s="41" t="str">
        <f t="shared" si="73"/>
        <v/>
      </c>
    </row>
    <row r="4722" spans="15:15">
      <c r="O4722" s="41" t="str">
        <f t="shared" si="73"/>
        <v/>
      </c>
    </row>
    <row r="4723" spans="15:15">
      <c r="O4723" s="41" t="str">
        <f t="shared" si="73"/>
        <v/>
      </c>
    </row>
    <row r="4724" spans="15:15">
      <c r="O4724" s="41" t="str">
        <f t="shared" si="73"/>
        <v/>
      </c>
    </row>
    <row r="4725" spans="15:15">
      <c r="O4725" s="41" t="str">
        <f t="shared" si="73"/>
        <v/>
      </c>
    </row>
    <row r="4726" spans="15:15">
      <c r="O4726" s="41" t="str">
        <f t="shared" si="73"/>
        <v/>
      </c>
    </row>
    <row r="4727" spans="15:15">
      <c r="O4727" s="41" t="str">
        <f t="shared" si="73"/>
        <v/>
      </c>
    </row>
    <row r="4728" spans="15:15">
      <c r="O4728" s="41" t="str">
        <f t="shared" si="73"/>
        <v/>
      </c>
    </row>
    <row r="4729" spans="15:15">
      <c r="O4729" s="41" t="str">
        <f t="shared" si="73"/>
        <v/>
      </c>
    </row>
    <row r="4730" spans="15:15">
      <c r="O4730" s="41" t="str">
        <f t="shared" si="73"/>
        <v/>
      </c>
    </row>
    <row r="4731" spans="15:15">
      <c r="O4731" s="41" t="str">
        <f t="shared" si="73"/>
        <v/>
      </c>
    </row>
    <row r="4732" spans="15:15">
      <c r="O4732" s="41" t="str">
        <f t="shared" si="73"/>
        <v/>
      </c>
    </row>
    <row r="4733" spans="15:15">
      <c r="O4733" s="41" t="str">
        <f t="shared" si="73"/>
        <v/>
      </c>
    </row>
    <row r="4734" spans="15:15">
      <c r="O4734" s="41" t="str">
        <f t="shared" si="73"/>
        <v/>
      </c>
    </row>
    <row r="4735" spans="15:15">
      <c r="O4735" s="41" t="str">
        <f t="shared" si="73"/>
        <v/>
      </c>
    </row>
    <row r="4736" spans="15:15">
      <c r="O4736" s="41" t="str">
        <f t="shared" si="73"/>
        <v/>
      </c>
    </row>
    <row r="4737" spans="15:15">
      <c r="O4737" s="41" t="str">
        <f t="shared" si="73"/>
        <v/>
      </c>
    </row>
    <row r="4738" spans="15:15">
      <c r="O4738" s="41" t="str">
        <f t="shared" ref="O4738:O4801" si="74">IF(D4738&gt;0,SUMIFS(M:M,A:A,A4738,D:D,"&gt;0",L:L,L4738),"")</f>
        <v/>
      </c>
    </row>
    <row r="4739" spans="15:15">
      <c r="O4739" s="41" t="str">
        <f t="shared" si="74"/>
        <v/>
      </c>
    </row>
    <row r="4740" spans="15:15">
      <c r="O4740" s="41" t="str">
        <f t="shared" si="74"/>
        <v/>
      </c>
    </row>
    <row r="4741" spans="15:15">
      <c r="O4741" s="41" t="str">
        <f t="shared" si="74"/>
        <v/>
      </c>
    </row>
    <row r="4742" spans="15:15">
      <c r="O4742" s="41" t="str">
        <f t="shared" si="74"/>
        <v/>
      </c>
    </row>
    <row r="4743" spans="15:15">
      <c r="O4743" s="41" t="str">
        <f t="shared" si="74"/>
        <v/>
      </c>
    </row>
    <row r="4744" spans="15:15">
      <c r="O4744" s="41" t="str">
        <f t="shared" si="74"/>
        <v/>
      </c>
    </row>
    <row r="4745" spans="15:15">
      <c r="O4745" s="41" t="str">
        <f t="shared" si="74"/>
        <v/>
      </c>
    </row>
    <row r="4746" spans="15:15">
      <c r="O4746" s="41" t="str">
        <f t="shared" si="74"/>
        <v/>
      </c>
    </row>
    <row r="4747" spans="15:15">
      <c r="O4747" s="41" t="str">
        <f t="shared" si="74"/>
        <v/>
      </c>
    </row>
    <row r="4748" spans="15:15">
      <c r="O4748" s="41" t="str">
        <f t="shared" si="74"/>
        <v/>
      </c>
    </row>
    <row r="4749" spans="15:15">
      <c r="O4749" s="41" t="str">
        <f t="shared" si="74"/>
        <v/>
      </c>
    </row>
    <row r="4750" spans="15:15">
      <c r="O4750" s="41" t="str">
        <f t="shared" si="74"/>
        <v/>
      </c>
    </row>
    <row r="4751" spans="15:15">
      <c r="O4751" s="41" t="str">
        <f t="shared" si="74"/>
        <v/>
      </c>
    </row>
    <row r="4752" spans="15:15">
      <c r="O4752" s="41" t="str">
        <f t="shared" si="74"/>
        <v/>
      </c>
    </row>
    <row r="4753" spans="15:15">
      <c r="O4753" s="41" t="str">
        <f t="shared" si="74"/>
        <v/>
      </c>
    </row>
    <row r="4754" spans="15:15">
      <c r="O4754" s="41" t="str">
        <f t="shared" si="74"/>
        <v/>
      </c>
    </row>
    <row r="4755" spans="15:15">
      <c r="O4755" s="41" t="str">
        <f t="shared" si="74"/>
        <v/>
      </c>
    </row>
    <row r="4756" spans="15:15">
      <c r="O4756" s="41" t="str">
        <f t="shared" si="74"/>
        <v/>
      </c>
    </row>
    <row r="4757" spans="15:15">
      <c r="O4757" s="41" t="str">
        <f t="shared" si="74"/>
        <v/>
      </c>
    </row>
    <row r="4758" spans="15:15">
      <c r="O4758" s="41" t="str">
        <f t="shared" si="74"/>
        <v/>
      </c>
    </row>
    <row r="4759" spans="15:15">
      <c r="O4759" s="41" t="str">
        <f t="shared" si="74"/>
        <v/>
      </c>
    </row>
    <row r="4760" spans="15:15">
      <c r="O4760" s="41" t="str">
        <f t="shared" si="74"/>
        <v/>
      </c>
    </row>
    <row r="4761" spans="15:15">
      <c r="O4761" s="41" t="str">
        <f t="shared" si="74"/>
        <v/>
      </c>
    </row>
    <row r="4762" spans="15:15">
      <c r="O4762" s="41" t="str">
        <f t="shared" si="74"/>
        <v/>
      </c>
    </row>
    <row r="4763" spans="15:15">
      <c r="O4763" s="41" t="str">
        <f t="shared" si="74"/>
        <v/>
      </c>
    </row>
    <row r="4764" spans="15:15">
      <c r="O4764" s="41" t="str">
        <f t="shared" si="74"/>
        <v/>
      </c>
    </row>
    <row r="4765" spans="15:15">
      <c r="O4765" s="41" t="str">
        <f t="shared" si="74"/>
        <v/>
      </c>
    </row>
    <row r="4766" spans="15:15">
      <c r="O4766" s="41" t="str">
        <f t="shared" si="74"/>
        <v/>
      </c>
    </row>
    <row r="4767" spans="15:15">
      <c r="O4767" s="41" t="str">
        <f t="shared" si="74"/>
        <v/>
      </c>
    </row>
    <row r="4768" spans="15:15">
      <c r="O4768" s="41" t="str">
        <f t="shared" si="74"/>
        <v/>
      </c>
    </row>
    <row r="4769" spans="15:15">
      <c r="O4769" s="41" t="str">
        <f t="shared" si="74"/>
        <v/>
      </c>
    </row>
    <row r="4770" spans="15:15">
      <c r="O4770" s="41" t="str">
        <f t="shared" si="74"/>
        <v/>
      </c>
    </row>
    <row r="4771" spans="15:15">
      <c r="O4771" s="41" t="str">
        <f t="shared" si="74"/>
        <v/>
      </c>
    </row>
    <row r="4772" spans="15:15">
      <c r="O4772" s="41" t="str">
        <f t="shared" si="74"/>
        <v/>
      </c>
    </row>
    <row r="4773" spans="15:15">
      <c r="O4773" s="41" t="str">
        <f t="shared" si="74"/>
        <v/>
      </c>
    </row>
    <row r="4774" spans="15:15">
      <c r="O4774" s="41" t="str">
        <f t="shared" si="74"/>
        <v/>
      </c>
    </row>
    <row r="4775" spans="15:15">
      <c r="O4775" s="41" t="str">
        <f t="shared" si="74"/>
        <v/>
      </c>
    </row>
    <row r="4776" spans="15:15">
      <c r="O4776" s="41" t="str">
        <f t="shared" si="74"/>
        <v/>
      </c>
    </row>
    <row r="4777" spans="15:15">
      <c r="O4777" s="41" t="str">
        <f t="shared" si="74"/>
        <v/>
      </c>
    </row>
    <row r="4778" spans="15:15">
      <c r="O4778" s="41" t="str">
        <f t="shared" si="74"/>
        <v/>
      </c>
    </row>
    <row r="4779" spans="15:15">
      <c r="O4779" s="41" t="str">
        <f t="shared" si="74"/>
        <v/>
      </c>
    </row>
    <row r="4780" spans="15:15">
      <c r="O4780" s="41" t="str">
        <f t="shared" si="74"/>
        <v/>
      </c>
    </row>
    <row r="4781" spans="15:15">
      <c r="O4781" s="41" t="str">
        <f t="shared" si="74"/>
        <v/>
      </c>
    </row>
    <row r="4782" spans="15:15">
      <c r="O4782" s="41" t="str">
        <f t="shared" si="74"/>
        <v/>
      </c>
    </row>
    <row r="4783" spans="15:15">
      <c r="O4783" s="41" t="str">
        <f t="shared" si="74"/>
        <v/>
      </c>
    </row>
    <row r="4784" spans="15:15">
      <c r="O4784" s="41" t="str">
        <f t="shared" si="74"/>
        <v/>
      </c>
    </row>
    <row r="4785" spans="15:15">
      <c r="O4785" s="41" t="str">
        <f t="shared" si="74"/>
        <v/>
      </c>
    </row>
    <row r="4786" spans="15:15">
      <c r="O4786" s="41" t="str">
        <f t="shared" si="74"/>
        <v/>
      </c>
    </row>
    <row r="4787" spans="15:15">
      <c r="O4787" s="41" t="str">
        <f t="shared" si="74"/>
        <v/>
      </c>
    </row>
    <row r="4788" spans="15:15">
      <c r="O4788" s="41" t="str">
        <f t="shared" si="74"/>
        <v/>
      </c>
    </row>
    <row r="4789" spans="15:15">
      <c r="O4789" s="41" t="str">
        <f t="shared" si="74"/>
        <v/>
      </c>
    </row>
    <row r="4790" spans="15:15">
      <c r="O4790" s="41" t="str">
        <f t="shared" si="74"/>
        <v/>
      </c>
    </row>
    <row r="4791" spans="15:15">
      <c r="O4791" s="41" t="str">
        <f t="shared" si="74"/>
        <v/>
      </c>
    </row>
    <row r="4792" spans="15:15">
      <c r="O4792" s="41" t="str">
        <f t="shared" si="74"/>
        <v/>
      </c>
    </row>
    <row r="4793" spans="15:15">
      <c r="O4793" s="41" t="str">
        <f t="shared" si="74"/>
        <v/>
      </c>
    </row>
    <row r="4794" spans="15:15">
      <c r="O4794" s="41" t="str">
        <f t="shared" si="74"/>
        <v/>
      </c>
    </row>
    <row r="4795" spans="15:15">
      <c r="O4795" s="41" t="str">
        <f t="shared" si="74"/>
        <v/>
      </c>
    </row>
    <row r="4796" spans="15:15">
      <c r="O4796" s="41" t="str">
        <f t="shared" si="74"/>
        <v/>
      </c>
    </row>
    <row r="4797" spans="15:15">
      <c r="O4797" s="41" t="str">
        <f t="shared" si="74"/>
        <v/>
      </c>
    </row>
    <row r="4798" spans="15:15">
      <c r="O4798" s="41" t="str">
        <f t="shared" si="74"/>
        <v/>
      </c>
    </row>
    <row r="4799" spans="15:15">
      <c r="O4799" s="41" t="str">
        <f t="shared" si="74"/>
        <v/>
      </c>
    </row>
    <row r="4800" spans="15:15">
      <c r="O4800" s="41" t="str">
        <f t="shared" si="74"/>
        <v/>
      </c>
    </row>
    <row r="4801" spans="15:15">
      <c r="O4801" s="41" t="str">
        <f t="shared" si="74"/>
        <v/>
      </c>
    </row>
    <row r="4802" spans="15:15">
      <c r="O4802" s="41" t="str">
        <f t="shared" ref="O4802:O4865" si="75">IF(D4802&gt;0,SUMIFS(M:M,A:A,A4802,D:D,"&gt;0",L:L,L4802),"")</f>
        <v/>
      </c>
    </row>
    <row r="4803" spans="15:15">
      <c r="O4803" s="41" t="str">
        <f t="shared" si="75"/>
        <v/>
      </c>
    </row>
    <row r="4804" spans="15:15">
      <c r="O4804" s="41" t="str">
        <f t="shared" si="75"/>
        <v/>
      </c>
    </row>
    <row r="4805" spans="15:15">
      <c r="O4805" s="41" t="str">
        <f t="shared" si="75"/>
        <v/>
      </c>
    </row>
    <row r="4806" spans="15:15">
      <c r="O4806" s="41" t="str">
        <f t="shared" si="75"/>
        <v/>
      </c>
    </row>
    <row r="4807" spans="15:15">
      <c r="O4807" s="41" t="str">
        <f t="shared" si="75"/>
        <v/>
      </c>
    </row>
    <row r="4808" spans="15:15">
      <c r="O4808" s="41" t="str">
        <f t="shared" si="75"/>
        <v/>
      </c>
    </row>
    <row r="4809" spans="15:15">
      <c r="O4809" s="41" t="str">
        <f t="shared" si="75"/>
        <v/>
      </c>
    </row>
    <row r="4810" spans="15:15">
      <c r="O4810" s="41" t="str">
        <f t="shared" si="75"/>
        <v/>
      </c>
    </row>
    <row r="4811" spans="15:15">
      <c r="O4811" s="41" t="str">
        <f t="shared" si="75"/>
        <v/>
      </c>
    </row>
    <row r="4812" spans="15:15">
      <c r="O4812" s="41" t="str">
        <f t="shared" si="75"/>
        <v/>
      </c>
    </row>
    <row r="4813" spans="15:15">
      <c r="O4813" s="41" t="str">
        <f t="shared" si="75"/>
        <v/>
      </c>
    </row>
    <row r="4814" spans="15:15">
      <c r="O4814" s="41" t="str">
        <f t="shared" si="75"/>
        <v/>
      </c>
    </row>
    <row r="4815" spans="15:15">
      <c r="O4815" s="41" t="str">
        <f t="shared" si="75"/>
        <v/>
      </c>
    </row>
    <row r="4816" spans="15:15">
      <c r="O4816" s="41" t="str">
        <f t="shared" si="75"/>
        <v/>
      </c>
    </row>
    <row r="4817" spans="15:15">
      <c r="O4817" s="41" t="str">
        <f t="shared" si="75"/>
        <v/>
      </c>
    </row>
    <row r="4818" spans="15:15">
      <c r="O4818" s="41" t="str">
        <f t="shared" si="75"/>
        <v/>
      </c>
    </row>
    <row r="4819" spans="15:15">
      <c r="O4819" s="41" t="str">
        <f t="shared" si="75"/>
        <v/>
      </c>
    </row>
    <row r="4820" spans="15:15">
      <c r="O4820" s="41" t="str">
        <f t="shared" si="75"/>
        <v/>
      </c>
    </row>
    <row r="4821" spans="15:15">
      <c r="O4821" s="41" t="str">
        <f t="shared" si="75"/>
        <v/>
      </c>
    </row>
    <row r="4822" spans="15:15">
      <c r="O4822" s="41" t="str">
        <f t="shared" si="75"/>
        <v/>
      </c>
    </row>
    <row r="4823" spans="15:15">
      <c r="O4823" s="41" t="str">
        <f t="shared" si="75"/>
        <v/>
      </c>
    </row>
    <row r="4824" spans="15:15">
      <c r="O4824" s="41" t="str">
        <f t="shared" si="75"/>
        <v/>
      </c>
    </row>
    <row r="4825" spans="15:15">
      <c r="O4825" s="41" t="str">
        <f t="shared" si="75"/>
        <v/>
      </c>
    </row>
    <row r="4826" spans="15:15">
      <c r="O4826" s="41" t="str">
        <f t="shared" si="75"/>
        <v/>
      </c>
    </row>
    <row r="4827" spans="15:15">
      <c r="O4827" s="41" t="str">
        <f t="shared" si="75"/>
        <v/>
      </c>
    </row>
    <row r="4828" spans="15:15">
      <c r="O4828" s="41" t="str">
        <f t="shared" si="75"/>
        <v/>
      </c>
    </row>
    <row r="4829" spans="15:15">
      <c r="O4829" s="41" t="str">
        <f t="shared" si="75"/>
        <v/>
      </c>
    </row>
    <row r="4830" spans="15:15">
      <c r="O4830" s="41" t="str">
        <f t="shared" si="75"/>
        <v/>
      </c>
    </row>
    <row r="4831" spans="15:15">
      <c r="O4831" s="41" t="str">
        <f t="shared" si="75"/>
        <v/>
      </c>
    </row>
    <row r="4832" spans="15:15">
      <c r="O4832" s="41" t="str">
        <f t="shared" si="75"/>
        <v/>
      </c>
    </row>
    <row r="4833" spans="15:15">
      <c r="O4833" s="41" t="str">
        <f t="shared" si="75"/>
        <v/>
      </c>
    </row>
    <row r="4834" spans="15:15">
      <c r="O4834" s="41" t="str">
        <f t="shared" si="75"/>
        <v/>
      </c>
    </row>
    <row r="4835" spans="15:15">
      <c r="O4835" s="41" t="str">
        <f t="shared" si="75"/>
        <v/>
      </c>
    </row>
    <row r="4836" spans="15:15">
      <c r="O4836" s="41" t="str">
        <f t="shared" si="75"/>
        <v/>
      </c>
    </row>
    <row r="4837" spans="15:15">
      <c r="O4837" s="41" t="str">
        <f t="shared" si="75"/>
        <v/>
      </c>
    </row>
    <row r="4838" spans="15:15">
      <c r="O4838" s="41" t="str">
        <f t="shared" si="75"/>
        <v/>
      </c>
    </row>
    <row r="4839" spans="15:15">
      <c r="O4839" s="41" t="str">
        <f t="shared" si="75"/>
        <v/>
      </c>
    </row>
    <row r="4840" spans="15:15">
      <c r="O4840" s="41" t="str">
        <f t="shared" si="75"/>
        <v/>
      </c>
    </row>
    <row r="4841" spans="15:15">
      <c r="O4841" s="41" t="str">
        <f t="shared" si="75"/>
        <v/>
      </c>
    </row>
    <row r="4842" spans="15:15">
      <c r="O4842" s="41" t="str">
        <f t="shared" si="75"/>
        <v/>
      </c>
    </row>
    <row r="4843" spans="15:15">
      <c r="O4843" s="41" t="str">
        <f t="shared" si="75"/>
        <v/>
      </c>
    </row>
    <row r="4844" spans="15:15">
      <c r="O4844" s="41" t="str">
        <f t="shared" si="75"/>
        <v/>
      </c>
    </row>
    <row r="4845" spans="15:15">
      <c r="O4845" s="41" t="str">
        <f t="shared" si="75"/>
        <v/>
      </c>
    </row>
    <row r="4846" spans="15:15">
      <c r="O4846" s="41" t="str">
        <f t="shared" si="75"/>
        <v/>
      </c>
    </row>
    <row r="4847" spans="15:15">
      <c r="O4847" s="41" t="str">
        <f t="shared" si="75"/>
        <v/>
      </c>
    </row>
    <row r="4848" spans="15:15">
      <c r="O4848" s="41" t="str">
        <f t="shared" si="75"/>
        <v/>
      </c>
    </row>
    <row r="4849" spans="15:15">
      <c r="O4849" s="41" t="str">
        <f t="shared" si="75"/>
        <v/>
      </c>
    </row>
    <row r="4850" spans="15:15">
      <c r="O4850" s="41" t="str">
        <f t="shared" si="75"/>
        <v/>
      </c>
    </row>
    <row r="4851" spans="15:15">
      <c r="O4851" s="41" t="str">
        <f t="shared" si="75"/>
        <v/>
      </c>
    </row>
    <row r="4852" spans="15:15">
      <c r="O4852" s="41" t="str">
        <f t="shared" si="75"/>
        <v/>
      </c>
    </row>
    <row r="4853" spans="15:15">
      <c r="O4853" s="41" t="str">
        <f t="shared" si="75"/>
        <v/>
      </c>
    </row>
    <row r="4854" spans="15:15">
      <c r="O4854" s="41" t="str">
        <f t="shared" si="75"/>
        <v/>
      </c>
    </row>
    <row r="4855" spans="15:15">
      <c r="O4855" s="41" t="str">
        <f t="shared" si="75"/>
        <v/>
      </c>
    </row>
    <row r="4856" spans="15:15">
      <c r="O4856" s="41" t="str">
        <f t="shared" si="75"/>
        <v/>
      </c>
    </row>
    <row r="4857" spans="15:15">
      <c r="O4857" s="41" t="str">
        <f t="shared" si="75"/>
        <v/>
      </c>
    </row>
    <row r="4858" spans="15:15">
      <c r="O4858" s="41" t="str">
        <f t="shared" si="75"/>
        <v/>
      </c>
    </row>
    <row r="4859" spans="15:15">
      <c r="O4859" s="41" t="str">
        <f t="shared" si="75"/>
        <v/>
      </c>
    </row>
    <row r="4860" spans="15:15">
      <c r="O4860" s="41" t="str">
        <f t="shared" si="75"/>
        <v/>
      </c>
    </row>
    <row r="4861" spans="15:15">
      <c r="O4861" s="41" t="str">
        <f t="shared" si="75"/>
        <v/>
      </c>
    </row>
    <row r="4862" spans="15:15">
      <c r="O4862" s="41" t="str">
        <f t="shared" si="75"/>
        <v/>
      </c>
    </row>
    <row r="4863" spans="15:15">
      <c r="O4863" s="41" t="str">
        <f t="shared" si="75"/>
        <v/>
      </c>
    </row>
    <row r="4864" spans="15:15">
      <c r="O4864" s="41" t="str">
        <f t="shared" si="75"/>
        <v/>
      </c>
    </row>
    <row r="4865" spans="15:15">
      <c r="O4865" s="41" t="str">
        <f t="shared" si="75"/>
        <v/>
      </c>
    </row>
    <row r="4866" spans="15:15">
      <c r="O4866" s="41" t="str">
        <f t="shared" ref="O4866:O4929" si="76">IF(D4866&gt;0,SUMIFS(M:M,A:A,A4866,D:D,"&gt;0",L:L,L4866),"")</f>
        <v/>
      </c>
    </row>
    <row r="4867" spans="15:15">
      <c r="O4867" s="41" t="str">
        <f t="shared" si="76"/>
        <v/>
      </c>
    </row>
    <row r="4868" spans="15:15">
      <c r="O4868" s="41" t="str">
        <f t="shared" si="76"/>
        <v/>
      </c>
    </row>
    <row r="4869" spans="15:15">
      <c r="O4869" s="41" t="str">
        <f t="shared" si="76"/>
        <v/>
      </c>
    </row>
    <row r="4870" spans="15:15">
      <c r="O4870" s="41" t="str">
        <f t="shared" si="76"/>
        <v/>
      </c>
    </row>
    <row r="4871" spans="15:15">
      <c r="O4871" s="41" t="str">
        <f t="shared" si="76"/>
        <v/>
      </c>
    </row>
    <row r="4872" spans="15:15">
      <c r="O4872" s="41" t="str">
        <f t="shared" si="76"/>
        <v/>
      </c>
    </row>
    <row r="4873" spans="15:15">
      <c r="O4873" s="41" t="str">
        <f t="shared" si="76"/>
        <v/>
      </c>
    </row>
    <row r="4874" spans="15:15">
      <c r="O4874" s="41" t="str">
        <f t="shared" si="76"/>
        <v/>
      </c>
    </row>
    <row r="4875" spans="15:15">
      <c r="O4875" s="41" t="str">
        <f t="shared" si="76"/>
        <v/>
      </c>
    </row>
    <row r="4876" spans="15:15">
      <c r="O4876" s="41" t="str">
        <f t="shared" si="76"/>
        <v/>
      </c>
    </row>
    <row r="4877" spans="15:15">
      <c r="O4877" s="41" t="str">
        <f t="shared" si="76"/>
        <v/>
      </c>
    </row>
    <row r="4878" spans="15:15">
      <c r="O4878" s="41" t="str">
        <f t="shared" si="76"/>
        <v/>
      </c>
    </row>
    <row r="4879" spans="15:15">
      <c r="O4879" s="41" t="str">
        <f t="shared" si="76"/>
        <v/>
      </c>
    </row>
    <row r="4880" spans="15:15">
      <c r="O4880" s="41" t="str">
        <f t="shared" si="76"/>
        <v/>
      </c>
    </row>
    <row r="4881" spans="15:15">
      <c r="O4881" s="41" t="str">
        <f t="shared" si="76"/>
        <v/>
      </c>
    </row>
    <row r="4882" spans="15:15">
      <c r="O4882" s="41" t="str">
        <f t="shared" si="76"/>
        <v/>
      </c>
    </row>
    <row r="4883" spans="15:15">
      <c r="O4883" s="41" t="str">
        <f t="shared" si="76"/>
        <v/>
      </c>
    </row>
    <row r="4884" spans="15:15">
      <c r="O4884" s="41" t="str">
        <f t="shared" si="76"/>
        <v/>
      </c>
    </row>
    <row r="4885" spans="15:15">
      <c r="O4885" s="41" t="str">
        <f t="shared" si="76"/>
        <v/>
      </c>
    </row>
    <row r="4886" spans="15:15">
      <c r="O4886" s="41" t="str">
        <f t="shared" si="76"/>
        <v/>
      </c>
    </row>
    <row r="4887" spans="15:15">
      <c r="O4887" s="41" t="str">
        <f t="shared" si="76"/>
        <v/>
      </c>
    </row>
    <row r="4888" spans="15:15">
      <c r="O4888" s="41" t="str">
        <f t="shared" si="76"/>
        <v/>
      </c>
    </row>
    <row r="4889" spans="15:15">
      <c r="O4889" s="41" t="str">
        <f t="shared" si="76"/>
        <v/>
      </c>
    </row>
    <row r="4890" spans="15:15">
      <c r="O4890" s="41" t="str">
        <f t="shared" si="76"/>
        <v/>
      </c>
    </row>
    <row r="4891" spans="15:15">
      <c r="O4891" s="41" t="str">
        <f t="shared" si="76"/>
        <v/>
      </c>
    </row>
    <row r="4892" spans="15:15">
      <c r="O4892" s="41" t="str">
        <f t="shared" si="76"/>
        <v/>
      </c>
    </row>
    <row r="4893" spans="15:15">
      <c r="O4893" s="41" t="str">
        <f t="shared" si="76"/>
        <v/>
      </c>
    </row>
    <row r="4894" spans="15:15">
      <c r="O4894" s="41" t="str">
        <f t="shared" si="76"/>
        <v/>
      </c>
    </row>
    <row r="4895" spans="15:15">
      <c r="O4895" s="41" t="str">
        <f t="shared" si="76"/>
        <v/>
      </c>
    </row>
    <row r="4896" spans="15:15">
      <c r="O4896" s="41" t="str">
        <f t="shared" si="76"/>
        <v/>
      </c>
    </row>
    <row r="4897" spans="15:15">
      <c r="O4897" s="41" t="str">
        <f t="shared" si="76"/>
        <v/>
      </c>
    </row>
    <row r="4898" spans="15:15">
      <c r="O4898" s="41" t="str">
        <f t="shared" si="76"/>
        <v/>
      </c>
    </row>
    <row r="4899" spans="15:15">
      <c r="O4899" s="41" t="str">
        <f t="shared" si="76"/>
        <v/>
      </c>
    </row>
    <row r="4900" spans="15:15">
      <c r="O4900" s="41" t="str">
        <f t="shared" si="76"/>
        <v/>
      </c>
    </row>
    <row r="4901" spans="15:15">
      <c r="O4901" s="41" t="str">
        <f t="shared" si="76"/>
        <v/>
      </c>
    </row>
    <row r="4902" spans="15:15">
      <c r="O4902" s="41" t="str">
        <f t="shared" si="76"/>
        <v/>
      </c>
    </row>
    <row r="4903" spans="15:15">
      <c r="O4903" s="41" t="str">
        <f t="shared" si="76"/>
        <v/>
      </c>
    </row>
    <row r="4904" spans="15:15">
      <c r="O4904" s="41" t="str">
        <f t="shared" si="76"/>
        <v/>
      </c>
    </row>
    <row r="4905" spans="15:15">
      <c r="O4905" s="41" t="str">
        <f t="shared" si="76"/>
        <v/>
      </c>
    </row>
    <row r="4906" spans="15:15">
      <c r="O4906" s="41" t="str">
        <f t="shared" si="76"/>
        <v/>
      </c>
    </row>
    <row r="4907" spans="15:15">
      <c r="O4907" s="41" t="str">
        <f t="shared" si="76"/>
        <v/>
      </c>
    </row>
    <row r="4908" spans="15:15">
      <c r="O4908" s="41" t="str">
        <f t="shared" si="76"/>
        <v/>
      </c>
    </row>
    <row r="4909" spans="15:15">
      <c r="O4909" s="41" t="str">
        <f t="shared" si="76"/>
        <v/>
      </c>
    </row>
    <row r="4910" spans="15:15">
      <c r="O4910" s="41" t="str">
        <f t="shared" si="76"/>
        <v/>
      </c>
    </row>
    <row r="4911" spans="15:15">
      <c r="O4911" s="41" t="str">
        <f t="shared" si="76"/>
        <v/>
      </c>
    </row>
    <row r="4912" spans="15:15">
      <c r="O4912" s="41" t="str">
        <f t="shared" si="76"/>
        <v/>
      </c>
    </row>
    <row r="4913" spans="15:15">
      <c r="O4913" s="41" t="str">
        <f t="shared" si="76"/>
        <v/>
      </c>
    </row>
    <row r="4914" spans="15:15">
      <c r="O4914" s="41" t="str">
        <f t="shared" si="76"/>
        <v/>
      </c>
    </row>
    <row r="4915" spans="15:15">
      <c r="O4915" s="41" t="str">
        <f t="shared" si="76"/>
        <v/>
      </c>
    </row>
    <row r="4916" spans="15:15">
      <c r="O4916" s="41" t="str">
        <f t="shared" si="76"/>
        <v/>
      </c>
    </row>
    <row r="4917" spans="15:15">
      <c r="O4917" s="41" t="str">
        <f t="shared" si="76"/>
        <v/>
      </c>
    </row>
    <row r="4918" spans="15:15">
      <c r="O4918" s="41" t="str">
        <f t="shared" si="76"/>
        <v/>
      </c>
    </row>
    <row r="4919" spans="15:15">
      <c r="O4919" s="41" t="str">
        <f t="shared" si="76"/>
        <v/>
      </c>
    </row>
    <row r="4920" spans="15:15">
      <c r="O4920" s="41" t="str">
        <f t="shared" si="76"/>
        <v/>
      </c>
    </row>
    <row r="4921" spans="15:15">
      <c r="O4921" s="41" t="str">
        <f t="shared" si="76"/>
        <v/>
      </c>
    </row>
    <row r="4922" spans="15:15">
      <c r="O4922" s="41" t="str">
        <f t="shared" si="76"/>
        <v/>
      </c>
    </row>
    <row r="4923" spans="15:15">
      <c r="O4923" s="41" t="str">
        <f t="shared" si="76"/>
        <v/>
      </c>
    </row>
    <row r="4924" spans="15:15">
      <c r="O4924" s="41" t="str">
        <f t="shared" si="76"/>
        <v/>
      </c>
    </row>
    <row r="4925" spans="15:15">
      <c r="O4925" s="41" t="str">
        <f t="shared" si="76"/>
        <v/>
      </c>
    </row>
    <row r="4926" spans="15:15">
      <c r="O4926" s="41" t="str">
        <f t="shared" si="76"/>
        <v/>
      </c>
    </row>
    <row r="4927" spans="15:15">
      <c r="O4927" s="41" t="str">
        <f t="shared" si="76"/>
        <v/>
      </c>
    </row>
    <row r="4928" spans="15:15">
      <c r="O4928" s="41" t="str">
        <f t="shared" si="76"/>
        <v/>
      </c>
    </row>
    <row r="4929" spans="15:15">
      <c r="O4929" s="41" t="str">
        <f t="shared" si="76"/>
        <v/>
      </c>
    </row>
    <row r="4930" spans="15:15">
      <c r="O4930" s="41" t="str">
        <f t="shared" ref="O4930:O4993" si="77">IF(D4930&gt;0,SUMIFS(M:M,A:A,A4930,D:D,"&gt;0",L:L,L4930),"")</f>
        <v/>
      </c>
    </row>
    <row r="4931" spans="15:15">
      <c r="O4931" s="41" t="str">
        <f t="shared" si="77"/>
        <v/>
      </c>
    </row>
    <row r="4932" spans="15:15">
      <c r="O4932" s="41" t="str">
        <f t="shared" si="77"/>
        <v/>
      </c>
    </row>
    <row r="4933" spans="15:15">
      <c r="O4933" s="41" t="str">
        <f t="shared" si="77"/>
        <v/>
      </c>
    </row>
    <row r="4934" spans="15:15">
      <c r="O4934" s="41" t="str">
        <f t="shared" si="77"/>
        <v/>
      </c>
    </row>
    <row r="4935" spans="15:15">
      <c r="O4935" s="41" t="str">
        <f t="shared" si="77"/>
        <v/>
      </c>
    </row>
    <row r="4936" spans="15:15">
      <c r="O4936" s="41" t="str">
        <f t="shared" si="77"/>
        <v/>
      </c>
    </row>
    <row r="4937" spans="15:15">
      <c r="O4937" s="41" t="str">
        <f t="shared" si="77"/>
        <v/>
      </c>
    </row>
    <row r="4938" spans="15:15">
      <c r="O4938" s="41" t="str">
        <f t="shared" si="77"/>
        <v/>
      </c>
    </row>
    <row r="4939" spans="15:15">
      <c r="O4939" s="41" t="str">
        <f t="shared" si="77"/>
        <v/>
      </c>
    </row>
    <row r="4940" spans="15:15">
      <c r="O4940" s="41" t="str">
        <f t="shared" si="77"/>
        <v/>
      </c>
    </row>
    <row r="4941" spans="15:15">
      <c r="O4941" s="41" t="str">
        <f t="shared" si="77"/>
        <v/>
      </c>
    </row>
    <row r="4942" spans="15:15">
      <c r="O4942" s="41" t="str">
        <f t="shared" si="77"/>
        <v/>
      </c>
    </row>
    <row r="4943" spans="15:15">
      <c r="O4943" s="41" t="str">
        <f t="shared" si="77"/>
        <v/>
      </c>
    </row>
    <row r="4944" spans="15:15">
      <c r="O4944" s="41" t="str">
        <f t="shared" si="77"/>
        <v/>
      </c>
    </row>
    <row r="4945" spans="15:15">
      <c r="O4945" s="41" t="str">
        <f t="shared" si="77"/>
        <v/>
      </c>
    </row>
    <row r="4946" spans="15:15">
      <c r="O4946" s="41" t="str">
        <f t="shared" si="77"/>
        <v/>
      </c>
    </row>
    <row r="4947" spans="15:15">
      <c r="O4947" s="41" t="str">
        <f t="shared" si="77"/>
        <v/>
      </c>
    </row>
    <row r="4948" spans="15:15">
      <c r="O4948" s="41" t="str">
        <f t="shared" si="77"/>
        <v/>
      </c>
    </row>
    <row r="4949" spans="15:15">
      <c r="O4949" s="41" t="str">
        <f t="shared" si="77"/>
        <v/>
      </c>
    </row>
    <row r="4950" spans="15:15">
      <c r="O4950" s="41" t="str">
        <f t="shared" si="77"/>
        <v/>
      </c>
    </row>
    <row r="4951" spans="15:15">
      <c r="O4951" s="41" t="str">
        <f t="shared" si="77"/>
        <v/>
      </c>
    </row>
    <row r="4952" spans="15:15">
      <c r="O4952" s="41" t="str">
        <f t="shared" si="77"/>
        <v/>
      </c>
    </row>
    <row r="4953" spans="15:15">
      <c r="O4953" s="41" t="str">
        <f t="shared" si="77"/>
        <v/>
      </c>
    </row>
    <row r="4954" spans="15:15">
      <c r="O4954" s="41" t="str">
        <f t="shared" si="77"/>
        <v/>
      </c>
    </row>
    <row r="4955" spans="15:15">
      <c r="O4955" s="41" t="str">
        <f t="shared" si="77"/>
        <v/>
      </c>
    </row>
    <row r="4956" spans="15:15">
      <c r="O4956" s="41" t="str">
        <f t="shared" si="77"/>
        <v/>
      </c>
    </row>
    <row r="4957" spans="15:15">
      <c r="O4957" s="41" t="str">
        <f t="shared" si="77"/>
        <v/>
      </c>
    </row>
    <row r="4958" spans="15:15">
      <c r="O4958" s="41" t="str">
        <f t="shared" si="77"/>
        <v/>
      </c>
    </row>
    <row r="4959" spans="15:15">
      <c r="O4959" s="41" t="str">
        <f t="shared" si="77"/>
        <v/>
      </c>
    </row>
    <row r="4960" spans="15:15">
      <c r="O4960" s="41" t="str">
        <f t="shared" si="77"/>
        <v/>
      </c>
    </row>
    <row r="4961" spans="15:15">
      <c r="O4961" s="41" t="str">
        <f t="shared" si="77"/>
        <v/>
      </c>
    </row>
    <row r="4962" spans="15:15">
      <c r="O4962" s="41" t="str">
        <f t="shared" si="77"/>
        <v/>
      </c>
    </row>
    <row r="4963" spans="15:15">
      <c r="O4963" s="41" t="str">
        <f t="shared" si="77"/>
        <v/>
      </c>
    </row>
    <row r="4964" spans="15:15">
      <c r="O4964" s="41" t="str">
        <f t="shared" si="77"/>
        <v/>
      </c>
    </row>
    <row r="4965" spans="15:15">
      <c r="O4965" s="41" t="str">
        <f t="shared" si="77"/>
        <v/>
      </c>
    </row>
    <row r="4966" spans="15:15">
      <c r="O4966" s="41" t="str">
        <f t="shared" si="77"/>
        <v/>
      </c>
    </row>
    <row r="4967" spans="15:15">
      <c r="O4967" s="41" t="str">
        <f t="shared" si="77"/>
        <v/>
      </c>
    </row>
    <row r="4968" spans="15:15">
      <c r="O4968" s="41" t="str">
        <f t="shared" si="77"/>
        <v/>
      </c>
    </row>
    <row r="4969" spans="15:15">
      <c r="O4969" s="41" t="str">
        <f t="shared" si="77"/>
        <v/>
      </c>
    </row>
    <row r="4970" spans="15:15">
      <c r="O4970" s="41" t="str">
        <f t="shared" si="77"/>
        <v/>
      </c>
    </row>
    <row r="4971" spans="15:15">
      <c r="O4971" s="41" t="str">
        <f t="shared" si="77"/>
        <v/>
      </c>
    </row>
    <row r="4972" spans="15:15">
      <c r="O4972" s="41" t="str">
        <f>IF(D4972&gt;0,SUMIFS(M:M,A:A,A4972,D:D,"&gt;0",L:L,L4972),"")</f>
        <v/>
      </c>
    </row>
    <row r="4973" spans="15:15">
      <c r="O4973" s="41" t="str">
        <f t="shared" si="77"/>
        <v/>
      </c>
    </row>
    <row r="4974" spans="15:15">
      <c r="O4974" s="41" t="str">
        <f t="shared" si="77"/>
        <v/>
      </c>
    </row>
    <row r="4975" spans="15:15">
      <c r="O4975" s="41" t="str">
        <f t="shared" si="77"/>
        <v/>
      </c>
    </row>
    <row r="4976" spans="15:15">
      <c r="O4976" s="41" t="str">
        <f t="shared" si="77"/>
        <v/>
      </c>
    </row>
    <row r="4977" spans="15:15">
      <c r="O4977" s="41" t="str">
        <f t="shared" si="77"/>
        <v/>
      </c>
    </row>
    <row r="4978" spans="15:15">
      <c r="O4978" s="41" t="str">
        <f t="shared" si="77"/>
        <v/>
      </c>
    </row>
    <row r="4979" spans="15:15">
      <c r="O4979" s="41" t="str">
        <f t="shared" si="77"/>
        <v/>
      </c>
    </row>
    <row r="4980" spans="15:15">
      <c r="O4980" s="41" t="str">
        <f t="shared" si="77"/>
        <v/>
      </c>
    </row>
    <row r="4981" spans="15:15">
      <c r="O4981" s="41" t="str">
        <f t="shared" si="77"/>
        <v/>
      </c>
    </row>
    <row r="4982" spans="15:15">
      <c r="O4982" s="41" t="str">
        <f t="shared" si="77"/>
        <v/>
      </c>
    </row>
    <row r="4983" spans="15:15">
      <c r="O4983" s="41" t="str">
        <f t="shared" si="77"/>
        <v/>
      </c>
    </row>
    <row r="4984" spans="15:15">
      <c r="O4984" s="41" t="str">
        <f t="shared" si="77"/>
        <v/>
      </c>
    </row>
    <row r="4985" spans="15:15">
      <c r="O4985" s="41" t="str">
        <f t="shared" si="77"/>
        <v/>
      </c>
    </row>
    <row r="4986" spans="15:15">
      <c r="O4986" s="41" t="str">
        <f t="shared" si="77"/>
        <v/>
      </c>
    </row>
    <row r="4987" spans="15:15">
      <c r="O4987" s="41" t="str">
        <f t="shared" si="77"/>
        <v/>
      </c>
    </row>
    <row r="4988" spans="15:15">
      <c r="O4988" s="41" t="str">
        <f t="shared" si="77"/>
        <v/>
      </c>
    </row>
    <row r="4989" spans="15:15">
      <c r="O4989" s="41" t="str">
        <f t="shared" si="77"/>
        <v/>
      </c>
    </row>
    <row r="4990" spans="15:15">
      <c r="O4990" s="41" t="str">
        <f t="shared" si="77"/>
        <v/>
      </c>
    </row>
    <row r="4991" spans="15:15">
      <c r="O4991" s="41" t="str">
        <f t="shared" si="77"/>
        <v/>
      </c>
    </row>
    <row r="4992" spans="15:15">
      <c r="O4992" s="41" t="str">
        <f t="shared" si="77"/>
        <v/>
      </c>
    </row>
    <row r="4993" spans="15:15">
      <c r="O4993" s="41" t="str">
        <f t="shared" si="77"/>
        <v/>
      </c>
    </row>
    <row r="4994" spans="15:15">
      <c r="O4994" s="41" t="str">
        <f t="shared" ref="O4994:O5057" si="78">IF(D4994&gt;0,SUMIFS(M:M,A:A,A4994,D:D,"&gt;0",L:L,L4994),"")</f>
        <v/>
      </c>
    </row>
    <row r="4995" spans="15:15">
      <c r="O4995" s="41" t="str">
        <f t="shared" si="78"/>
        <v/>
      </c>
    </row>
    <row r="4996" spans="15:15">
      <c r="O4996" s="41" t="str">
        <f t="shared" si="78"/>
        <v/>
      </c>
    </row>
    <row r="4997" spans="15:15">
      <c r="O4997" s="41" t="str">
        <f t="shared" si="78"/>
        <v/>
      </c>
    </row>
    <row r="4998" spans="15:15">
      <c r="O4998" s="41" t="str">
        <f t="shared" si="78"/>
        <v/>
      </c>
    </row>
    <row r="4999" spans="15:15">
      <c r="O4999" s="41" t="str">
        <f t="shared" si="78"/>
        <v/>
      </c>
    </row>
    <row r="5000" spans="15:15">
      <c r="O5000" s="41" t="str">
        <f t="shared" si="78"/>
        <v/>
      </c>
    </row>
    <row r="5001" spans="15:15">
      <c r="O5001" s="41" t="str">
        <f t="shared" si="78"/>
        <v/>
      </c>
    </row>
    <row r="5002" spans="15:15">
      <c r="O5002" s="41" t="str">
        <f t="shared" si="78"/>
        <v/>
      </c>
    </row>
    <row r="5003" spans="15:15">
      <c r="O5003" s="41" t="str">
        <f t="shared" si="78"/>
        <v/>
      </c>
    </row>
    <row r="5004" spans="15:15">
      <c r="O5004" s="41" t="str">
        <f t="shared" si="78"/>
        <v/>
      </c>
    </row>
    <row r="5005" spans="15:15">
      <c r="O5005" s="41" t="str">
        <f t="shared" si="78"/>
        <v/>
      </c>
    </row>
    <row r="5006" spans="15:15">
      <c r="O5006" s="41" t="str">
        <f t="shared" si="78"/>
        <v/>
      </c>
    </row>
    <row r="5007" spans="15:15">
      <c r="O5007" s="41" t="str">
        <f t="shared" si="78"/>
        <v/>
      </c>
    </row>
    <row r="5008" spans="15:15">
      <c r="O5008" s="41" t="str">
        <f>IF(D5008&gt;0,SUMIFS(M:M,A:A,A5008,D:D,"&gt;0",L:L,L5008),"")</f>
        <v/>
      </c>
    </row>
    <row r="5009" spans="15:15">
      <c r="O5009" s="41" t="str">
        <f t="shared" si="78"/>
        <v/>
      </c>
    </row>
    <row r="5010" spans="15:15">
      <c r="O5010" s="41" t="str">
        <f t="shared" si="78"/>
        <v/>
      </c>
    </row>
    <row r="5011" spans="15:15">
      <c r="O5011" s="41" t="str">
        <f t="shared" si="78"/>
        <v/>
      </c>
    </row>
    <row r="5012" spans="15:15">
      <c r="O5012" s="41" t="str">
        <f t="shared" si="78"/>
        <v/>
      </c>
    </row>
    <row r="5013" spans="15:15">
      <c r="O5013" s="41" t="str">
        <f t="shared" si="78"/>
        <v/>
      </c>
    </row>
    <row r="5014" spans="15:15">
      <c r="O5014" s="41" t="str">
        <f t="shared" si="78"/>
        <v/>
      </c>
    </row>
    <row r="5015" spans="15:15">
      <c r="O5015" s="41" t="str">
        <f t="shared" si="78"/>
        <v/>
      </c>
    </row>
    <row r="5016" spans="15:15">
      <c r="O5016" s="41" t="str">
        <f t="shared" si="78"/>
        <v/>
      </c>
    </row>
    <row r="5017" spans="15:15">
      <c r="O5017" s="41" t="str">
        <f t="shared" si="78"/>
        <v/>
      </c>
    </row>
    <row r="5018" spans="15:15">
      <c r="O5018" s="41" t="str">
        <f t="shared" si="78"/>
        <v/>
      </c>
    </row>
    <row r="5019" spans="15:15">
      <c r="O5019" s="41" t="str">
        <f t="shared" si="78"/>
        <v/>
      </c>
    </row>
    <row r="5020" spans="15:15">
      <c r="O5020" s="41" t="str">
        <f t="shared" si="78"/>
        <v/>
      </c>
    </row>
    <row r="5021" spans="15:15">
      <c r="O5021" s="41" t="str">
        <f t="shared" si="78"/>
        <v/>
      </c>
    </row>
    <row r="5022" spans="15:15">
      <c r="O5022" s="41" t="str">
        <f t="shared" si="78"/>
        <v/>
      </c>
    </row>
    <row r="5023" spans="15:15">
      <c r="O5023" s="41" t="str">
        <f t="shared" si="78"/>
        <v/>
      </c>
    </row>
    <row r="5024" spans="15:15">
      <c r="O5024" s="41" t="str">
        <f t="shared" si="78"/>
        <v/>
      </c>
    </row>
    <row r="5025" spans="15:15">
      <c r="O5025" s="41" t="str">
        <f t="shared" si="78"/>
        <v/>
      </c>
    </row>
    <row r="5026" spans="15:15">
      <c r="O5026" s="41" t="str">
        <f t="shared" si="78"/>
        <v/>
      </c>
    </row>
    <row r="5027" spans="15:15">
      <c r="O5027" s="41" t="str">
        <f t="shared" si="78"/>
        <v/>
      </c>
    </row>
    <row r="5028" spans="15:15">
      <c r="O5028" s="41" t="str">
        <f t="shared" si="78"/>
        <v/>
      </c>
    </row>
    <row r="5029" spans="15:15">
      <c r="O5029" s="41" t="str">
        <f t="shared" si="78"/>
        <v/>
      </c>
    </row>
    <row r="5030" spans="15:15">
      <c r="O5030" s="41" t="str">
        <f t="shared" si="78"/>
        <v/>
      </c>
    </row>
    <row r="5031" spans="15:15">
      <c r="O5031" s="41" t="str">
        <f t="shared" si="78"/>
        <v/>
      </c>
    </row>
    <row r="5032" spans="15:15">
      <c r="O5032" s="41" t="str">
        <f t="shared" si="78"/>
        <v/>
      </c>
    </row>
    <row r="5033" spans="15:15">
      <c r="O5033" s="41" t="str">
        <f t="shared" si="78"/>
        <v/>
      </c>
    </row>
    <row r="5034" spans="15:15">
      <c r="O5034" s="41" t="str">
        <f t="shared" si="78"/>
        <v/>
      </c>
    </row>
    <row r="5035" spans="15:15">
      <c r="O5035" s="41" t="str">
        <f t="shared" si="78"/>
        <v/>
      </c>
    </row>
    <row r="5036" spans="15:15">
      <c r="O5036" s="41" t="str">
        <f t="shared" si="78"/>
        <v/>
      </c>
    </row>
    <row r="5037" spans="15:15">
      <c r="O5037" s="41" t="str">
        <f t="shared" si="78"/>
        <v/>
      </c>
    </row>
    <row r="5038" spans="15:15">
      <c r="O5038" s="41" t="str">
        <f t="shared" si="78"/>
        <v/>
      </c>
    </row>
    <row r="5039" spans="15:15">
      <c r="O5039" s="41" t="str">
        <f t="shared" si="78"/>
        <v/>
      </c>
    </row>
    <row r="5040" spans="15:15">
      <c r="O5040" s="41" t="str">
        <f t="shared" si="78"/>
        <v/>
      </c>
    </row>
    <row r="5041" spans="15:15">
      <c r="O5041" s="41" t="str">
        <f t="shared" si="78"/>
        <v/>
      </c>
    </row>
    <row r="5042" spans="15:15">
      <c r="O5042" s="41" t="str">
        <f t="shared" si="78"/>
        <v/>
      </c>
    </row>
    <row r="5043" spans="15:15">
      <c r="O5043" s="41" t="str">
        <f t="shared" si="78"/>
        <v/>
      </c>
    </row>
    <row r="5044" spans="15:15">
      <c r="O5044" s="41" t="str">
        <f t="shared" si="78"/>
        <v/>
      </c>
    </row>
    <row r="5045" spans="15:15">
      <c r="O5045" s="41" t="str">
        <f t="shared" si="78"/>
        <v/>
      </c>
    </row>
    <row r="5046" spans="15:15">
      <c r="O5046" s="41" t="str">
        <f t="shared" si="78"/>
        <v/>
      </c>
    </row>
    <row r="5047" spans="15:15">
      <c r="O5047" s="41" t="str">
        <f t="shared" si="78"/>
        <v/>
      </c>
    </row>
    <row r="5048" spans="15:15">
      <c r="O5048" s="41" t="str">
        <f t="shared" si="78"/>
        <v/>
      </c>
    </row>
    <row r="5049" spans="15:15">
      <c r="O5049" s="41" t="str">
        <f t="shared" si="78"/>
        <v/>
      </c>
    </row>
    <row r="5050" spans="15:15">
      <c r="O5050" s="41" t="str">
        <f t="shared" si="78"/>
        <v/>
      </c>
    </row>
    <row r="5051" spans="15:15">
      <c r="O5051" s="41" t="str">
        <f t="shared" si="78"/>
        <v/>
      </c>
    </row>
    <row r="5052" spans="15:15">
      <c r="O5052" s="41" t="str">
        <f t="shared" si="78"/>
        <v/>
      </c>
    </row>
    <row r="5053" spans="15:15">
      <c r="O5053" s="41" t="str">
        <f t="shared" si="78"/>
        <v/>
      </c>
    </row>
    <row r="5054" spans="15:15">
      <c r="O5054" s="41" t="str">
        <f t="shared" si="78"/>
        <v/>
      </c>
    </row>
    <row r="5055" spans="15:15">
      <c r="O5055" s="41" t="str">
        <f t="shared" si="78"/>
        <v/>
      </c>
    </row>
    <row r="5056" spans="15:15">
      <c r="O5056" s="41" t="str">
        <f t="shared" si="78"/>
        <v/>
      </c>
    </row>
    <row r="5057" spans="15:15">
      <c r="O5057" s="41" t="str">
        <f t="shared" si="78"/>
        <v/>
      </c>
    </row>
    <row r="5058" spans="15:15">
      <c r="O5058" s="41" t="str">
        <f t="shared" ref="O5058:O5121" si="79">IF(D5058&gt;0,SUMIFS(M:M,A:A,A5058,D:D,"&gt;0",L:L,L5058),"")</f>
        <v/>
      </c>
    </row>
    <row r="5059" spans="15:15">
      <c r="O5059" s="41" t="str">
        <f t="shared" si="79"/>
        <v/>
      </c>
    </row>
    <row r="5060" spans="15:15">
      <c r="O5060" s="41" t="str">
        <f t="shared" si="79"/>
        <v/>
      </c>
    </row>
    <row r="5061" spans="15:15">
      <c r="O5061" s="41">
        <v>1</v>
      </c>
    </row>
    <row r="5062" spans="15:15">
      <c r="O5062" s="41" t="str">
        <f t="shared" si="79"/>
        <v/>
      </c>
    </row>
    <row r="5063" spans="15:15">
      <c r="O5063" s="41" t="str">
        <f t="shared" si="79"/>
        <v/>
      </c>
    </row>
    <row r="5064" spans="15:15">
      <c r="O5064" s="41" t="str">
        <f t="shared" si="79"/>
        <v/>
      </c>
    </row>
    <row r="5065" spans="15:15">
      <c r="O5065" s="41" t="str">
        <f t="shared" si="79"/>
        <v/>
      </c>
    </row>
    <row r="5066" spans="15:15">
      <c r="O5066" s="41" t="str">
        <f t="shared" si="79"/>
        <v/>
      </c>
    </row>
    <row r="5067" spans="15:15">
      <c r="O5067" s="41" t="str">
        <f t="shared" si="79"/>
        <v/>
      </c>
    </row>
    <row r="5068" spans="15:15">
      <c r="O5068" s="41" t="str">
        <f t="shared" si="79"/>
        <v/>
      </c>
    </row>
    <row r="5069" spans="15:15">
      <c r="O5069" s="41" t="str">
        <f t="shared" si="79"/>
        <v/>
      </c>
    </row>
    <row r="5070" spans="15:15">
      <c r="O5070" s="41" t="str">
        <f t="shared" si="79"/>
        <v/>
      </c>
    </row>
    <row r="5071" spans="15:15">
      <c r="O5071" s="41" t="str">
        <f t="shared" si="79"/>
        <v/>
      </c>
    </row>
    <row r="5072" spans="15:15">
      <c r="O5072" s="41" t="str">
        <f t="shared" si="79"/>
        <v/>
      </c>
    </row>
    <row r="5073" spans="15:15">
      <c r="O5073" s="41" t="str">
        <f t="shared" si="79"/>
        <v/>
      </c>
    </row>
    <row r="5074" spans="15:15">
      <c r="O5074" s="41" t="str">
        <f t="shared" si="79"/>
        <v/>
      </c>
    </row>
    <row r="5075" spans="15:15">
      <c r="O5075" s="41" t="str">
        <f t="shared" si="79"/>
        <v/>
      </c>
    </row>
    <row r="5076" spans="15:15">
      <c r="O5076" s="41" t="str">
        <f t="shared" si="79"/>
        <v/>
      </c>
    </row>
    <row r="5077" spans="15:15">
      <c r="O5077" s="41" t="str">
        <f t="shared" si="79"/>
        <v/>
      </c>
    </row>
    <row r="5078" spans="15:15">
      <c r="O5078" s="41" t="str">
        <f t="shared" si="79"/>
        <v/>
      </c>
    </row>
    <row r="5079" spans="15:15">
      <c r="O5079" s="41" t="str">
        <f t="shared" si="79"/>
        <v/>
      </c>
    </row>
    <row r="5080" spans="15:15">
      <c r="O5080" s="41" t="str">
        <f t="shared" si="79"/>
        <v/>
      </c>
    </row>
    <row r="5081" spans="15:15">
      <c r="O5081" s="41" t="str">
        <f t="shared" si="79"/>
        <v/>
      </c>
    </row>
    <row r="5082" spans="15:15">
      <c r="O5082" s="41" t="str">
        <f t="shared" si="79"/>
        <v/>
      </c>
    </row>
    <row r="5083" spans="15:15">
      <c r="O5083" s="41" t="str">
        <f t="shared" si="79"/>
        <v/>
      </c>
    </row>
    <row r="5084" spans="15:15">
      <c r="O5084" s="41" t="str">
        <f t="shared" si="79"/>
        <v/>
      </c>
    </row>
    <row r="5085" spans="15:15">
      <c r="O5085" s="41" t="str">
        <f t="shared" si="79"/>
        <v/>
      </c>
    </row>
    <row r="5086" spans="15:15">
      <c r="O5086" s="41" t="str">
        <f t="shared" si="79"/>
        <v/>
      </c>
    </row>
    <row r="5087" spans="15:15">
      <c r="O5087" s="41" t="str">
        <f t="shared" si="79"/>
        <v/>
      </c>
    </row>
    <row r="5088" spans="15:15">
      <c r="O5088" s="41" t="str">
        <f t="shared" si="79"/>
        <v/>
      </c>
    </row>
    <row r="5089" spans="15:15">
      <c r="O5089" s="41" t="str">
        <f t="shared" si="79"/>
        <v/>
      </c>
    </row>
    <row r="5090" spans="15:15">
      <c r="O5090" s="41" t="str">
        <f t="shared" si="79"/>
        <v/>
      </c>
    </row>
    <row r="5091" spans="15:15">
      <c r="O5091" s="41" t="str">
        <f t="shared" si="79"/>
        <v/>
      </c>
    </row>
    <row r="5092" spans="15:15">
      <c r="O5092" s="41" t="str">
        <f t="shared" si="79"/>
        <v/>
      </c>
    </row>
    <row r="5093" spans="15:15">
      <c r="O5093" s="41" t="str">
        <f t="shared" si="79"/>
        <v/>
      </c>
    </row>
    <row r="5094" spans="15:15">
      <c r="O5094" s="41" t="str">
        <f t="shared" si="79"/>
        <v/>
      </c>
    </row>
    <row r="5095" spans="15:15">
      <c r="O5095" s="41" t="str">
        <f t="shared" si="79"/>
        <v/>
      </c>
    </row>
    <row r="5096" spans="15:15">
      <c r="O5096" s="41" t="str">
        <f t="shared" si="79"/>
        <v/>
      </c>
    </row>
    <row r="5097" spans="15:15">
      <c r="O5097" s="41" t="str">
        <f t="shared" si="79"/>
        <v/>
      </c>
    </row>
    <row r="5098" spans="15:15">
      <c r="O5098" s="41" t="str">
        <f t="shared" si="79"/>
        <v/>
      </c>
    </row>
    <row r="5099" spans="15:15">
      <c r="O5099" s="41" t="str">
        <f t="shared" si="79"/>
        <v/>
      </c>
    </row>
    <row r="5100" spans="15:15">
      <c r="O5100" s="41" t="str">
        <f t="shared" si="79"/>
        <v/>
      </c>
    </row>
    <row r="5101" spans="15:15">
      <c r="O5101" s="41" t="str">
        <f t="shared" si="79"/>
        <v/>
      </c>
    </row>
    <row r="5102" spans="15:15">
      <c r="O5102" s="41" t="str">
        <f t="shared" si="79"/>
        <v/>
      </c>
    </row>
    <row r="5103" spans="15:15">
      <c r="O5103" s="41" t="str">
        <f t="shared" si="79"/>
        <v/>
      </c>
    </row>
    <row r="5104" spans="15:15">
      <c r="O5104" s="41" t="str">
        <f t="shared" si="79"/>
        <v/>
      </c>
    </row>
    <row r="5105" spans="15:15">
      <c r="O5105" s="41" t="str">
        <f t="shared" si="79"/>
        <v/>
      </c>
    </row>
    <row r="5106" spans="15:15">
      <c r="O5106" s="41" t="str">
        <f t="shared" si="79"/>
        <v/>
      </c>
    </row>
    <row r="5107" spans="15:15">
      <c r="O5107" s="41" t="str">
        <f t="shared" si="79"/>
        <v/>
      </c>
    </row>
    <row r="5108" spans="15:15">
      <c r="O5108" s="41" t="str">
        <f t="shared" si="79"/>
        <v/>
      </c>
    </row>
    <row r="5109" spans="15:15">
      <c r="O5109" s="41" t="str">
        <f t="shared" si="79"/>
        <v/>
      </c>
    </row>
    <row r="5110" spans="15:15">
      <c r="O5110" s="41" t="str">
        <f t="shared" si="79"/>
        <v/>
      </c>
    </row>
    <row r="5111" spans="15:15">
      <c r="O5111" s="41" t="str">
        <f t="shared" si="79"/>
        <v/>
      </c>
    </row>
    <row r="5112" spans="15:15">
      <c r="O5112" s="41" t="str">
        <f t="shared" si="79"/>
        <v/>
      </c>
    </row>
    <row r="5113" spans="15:15">
      <c r="O5113" s="41" t="str">
        <f t="shared" si="79"/>
        <v/>
      </c>
    </row>
    <row r="5114" spans="15:15">
      <c r="O5114" s="41" t="str">
        <f t="shared" si="79"/>
        <v/>
      </c>
    </row>
    <row r="5115" spans="15:15">
      <c r="O5115" s="41" t="str">
        <f t="shared" si="79"/>
        <v/>
      </c>
    </row>
    <row r="5116" spans="15:15">
      <c r="O5116" s="41" t="str">
        <f t="shared" si="79"/>
        <v/>
      </c>
    </row>
    <row r="5117" spans="15:15">
      <c r="O5117" s="41" t="str">
        <f t="shared" si="79"/>
        <v/>
      </c>
    </row>
    <row r="5118" spans="15:15">
      <c r="O5118" s="41" t="str">
        <f t="shared" si="79"/>
        <v/>
      </c>
    </row>
    <row r="5119" spans="15:15">
      <c r="O5119" s="41" t="str">
        <f t="shared" si="79"/>
        <v/>
      </c>
    </row>
    <row r="5120" spans="15:15">
      <c r="O5120" s="41" t="str">
        <f t="shared" si="79"/>
        <v/>
      </c>
    </row>
    <row r="5121" spans="15:15">
      <c r="O5121" s="41" t="str">
        <f t="shared" si="79"/>
        <v/>
      </c>
    </row>
    <row r="5122" spans="15:15">
      <c r="O5122" s="41" t="str">
        <f t="shared" ref="O5122:O5185" si="80">IF(D5122&gt;0,SUMIFS(M:M,A:A,A5122,D:D,"&gt;0",L:L,L5122),"")</f>
        <v/>
      </c>
    </row>
    <row r="5123" spans="15:15">
      <c r="O5123" s="41" t="str">
        <f t="shared" si="80"/>
        <v/>
      </c>
    </row>
    <row r="5124" spans="15:15">
      <c r="O5124" s="41" t="str">
        <f t="shared" si="80"/>
        <v/>
      </c>
    </row>
    <row r="5125" spans="15:15">
      <c r="O5125" s="41" t="str">
        <f t="shared" si="80"/>
        <v/>
      </c>
    </row>
    <row r="5126" spans="15:15">
      <c r="O5126" s="41" t="str">
        <f t="shared" si="80"/>
        <v/>
      </c>
    </row>
    <row r="5127" spans="15:15">
      <c r="O5127" s="41" t="str">
        <f t="shared" si="80"/>
        <v/>
      </c>
    </row>
    <row r="5128" spans="15:15">
      <c r="O5128" s="41" t="str">
        <f t="shared" si="80"/>
        <v/>
      </c>
    </row>
    <row r="5129" spans="15:15">
      <c r="O5129" s="41" t="str">
        <f t="shared" si="80"/>
        <v/>
      </c>
    </row>
    <row r="5130" spans="15:15">
      <c r="O5130" s="41" t="str">
        <f t="shared" si="80"/>
        <v/>
      </c>
    </row>
    <row r="5131" spans="15:15">
      <c r="O5131" s="41" t="str">
        <f t="shared" si="80"/>
        <v/>
      </c>
    </row>
    <row r="5132" spans="15:15">
      <c r="O5132" s="41" t="str">
        <f t="shared" si="80"/>
        <v/>
      </c>
    </row>
    <row r="5133" spans="15:15">
      <c r="O5133" s="41" t="str">
        <f t="shared" si="80"/>
        <v/>
      </c>
    </row>
    <row r="5134" spans="15:15">
      <c r="O5134" s="41" t="str">
        <f t="shared" si="80"/>
        <v/>
      </c>
    </row>
    <row r="5135" spans="15:15">
      <c r="O5135" s="41" t="str">
        <f t="shared" si="80"/>
        <v/>
      </c>
    </row>
    <row r="5136" spans="15:15">
      <c r="O5136" s="41" t="str">
        <f t="shared" si="80"/>
        <v/>
      </c>
    </row>
    <row r="5137" spans="15:15">
      <c r="O5137" s="41" t="str">
        <f t="shared" si="80"/>
        <v/>
      </c>
    </row>
    <row r="5138" spans="15:15">
      <c r="O5138" s="41" t="str">
        <f t="shared" si="80"/>
        <v/>
      </c>
    </row>
    <row r="5139" spans="15:15">
      <c r="O5139" s="41" t="str">
        <f t="shared" si="80"/>
        <v/>
      </c>
    </row>
    <row r="5140" spans="15:15">
      <c r="O5140" s="41" t="str">
        <f t="shared" si="80"/>
        <v/>
      </c>
    </row>
    <row r="5141" spans="15:15">
      <c r="O5141" s="41" t="str">
        <f t="shared" si="80"/>
        <v/>
      </c>
    </row>
    <row r="5142" spans="15:15">
      <c r="O5142" s="41" t="str">
        <f t="shared" si="80"/>
        <v/>
      </c>
    </row>
    <row r="5143" spans="15:15">
      <c r="O5143" s="41" t="str">
        <f t="shared" si="80"/>
        <v/>
      </c>
    </row>
    <row r="5144" spans="15:15">
      <c r="O5144" s="41" t="str">
        <f t="shared" si="80"/>
        <v/>
      </c>
    </row>
    <row r="5145" spans="15:15">
      <c r="O5145" s="41" t="str">
        <f t="shared" si="80"/>
        <v/>
      </c>
    </row>
    <row r="5146" spans="15:15">
      <c r="O5146" s="41" t="str">
        <f t="shared" si="80"/>
        <v/>
      </c>
    </row>
    <row r="5147" spans="15:15">
      <c r="O5147" s="41" t="str">
        <f t="shared" si="80"/>
        <v/>
      </c>
    </row>
    <row r="5148" spans="15:15">
      <c r="O5148" s="41" t="str">
        <f t="shared" si="80"/>
        <v/>
      </c>
    </row>
    <row r="5149" spans="15:15">
      <c r="O5149" s="41" t="str">
        <f t="shared" si="80"/>
        <v/>
      </c>
    </row>
    <row r="5150" spans="15:15">
      <c r="O5150" s="41" t="str">
        <f t="shared" si="80"/>
        <v/>
      </c>
    </row>
    <row r="5151" spans="15:15">
      <c r="O5151" s="41" t="str">
        <f t="shared" si="80"/>
        <v/>
      </c>
    </row>
    <row r="5152" spans="15:15">
      <c r="O5152" s="41" t="str">
        <f t="shared" si="80"/>
        <v/>
      </c>
    </row>
    <row r="5153" spans="15:15">
      <c r="O5153" s="41" t="str">
        <f t="shared" si="80"/>
        <v/>
      </c>
    </row>
    <row r="5154" spans="15:15">
      <c r="O5154" s="41" t="str">
        <f t="shared" si="80"/>
        <v/>
      </c>
    </row>
    <row r="5155" spans="15:15">
      <c r="O5155" s="41" t="str">
        <f t="shared" si="80"/>
        <v/>
      </c>
    </row>
    <row r="5156" spans="15:15">
      <c r="O5156" s="41" t="str">
        <f t="shared" si="80"/>
        <v/>
      </c>
    </row>
    <row r="5157" spans="15:15">
      <c r="O5157" s="41" t="str">
        <f t="shared" si="80"/>
        <v/>
      </c>
    </row>
    <row r="5158" spans="15:15">
      <c r="O5158" s="41" t="str">
        <f t="shared" si="80"/>
        <v/>
      </c>
    </row>
    <row r="5159" spans="15:15">
      <c r="O5159" s="41" t="str">
        <f t="shared" si="80"/>
        <v/>
      </c>
    </row>
    <row r="5160" spans="15:15">
      <c r="O5160" s="41" t="str">
        <f t="shared" si="80"/>
        <v/>
      </c>
    </row>
    <row r="5161" spans="15:15">
      <c r="O5161" s="41" t="str">
        <f t="shared" si="80"/>
        <v/>
      </c>
    </row>
    <row r="5162" spans="15:15">
      <c r="O5162" s="41" t="str">
        <f t="shared" si="80"/>
        <v/>
      </c>
    </row>
    <row r="5163" spans="15:15">
      <c r="O5163" s="41" t="str">
        <f t="shared" si="80"/>
        <v/>
      </c>
    </row>
    <row r="5164" spans="15:15">
      <c r="O5164" s="41" t="str">
        <f t="shared" si="80"/>
        <v/>
      </c>
    </row>
    <row r="5165" spans="15:15">
      <c r="O5165" s="41" t="str">
        <f t="shared" si="80"/>
        <v/>
      </c>
    </row>
    <row r="5166" spans="15:15">
      <c r="O5166" s="41" t="str">
        <f t="shared" si="80"/>
        <v/>
      </c>
    </row>
    <row r="5167" spans="15:15">
      <c r="O5167" s="41" t="str">
        <f t="shared" si="80"/>
        <v/>
      </c>
    </row>
    <row r="5168" spans="15:15">
      <c r="O5168" s="41" t="str">
        <f t="shared" si="80"/>
        <v/>
      </c>
    </row>
    <row r="5169" spans="15:15">
      <c r="O5169" s="41" t="str">
        <f t="shared" si="80"/>
        <v/>
      </c>
    </row>
    <row r="5170" spans="15:15">
      <c r="O5170" s="41" t="str">
        <f t="shared" si="80"/>
        <v/>
      </c>
    </row>
    <row r="5171" spans="15:15">
      <c r="O5171" s="41" t="str">
        <f t="shared" si="80"/>
        <v/>
      </c>
    </row>
    <row r="5172" spans="15:15">
      <c r="O5172" s="41" t="str">
        <f t="shared" si="80"/>
        <v/>
      </c>
    </row>
    <row r="5173" spans="15:15">
      <c r="O5173" s="41" t="str">
        <f t="shared" si="80"/>
        <v/>
      </c>
    </row>
    <row r="5174" spans="15:15">
      <c r="O5174" s="41" t="str">
        <f t="shared" si="80"/>
        <v/>
      </c>
    </row>
    <row r="5175" spans="15:15">
      <c r="O5175" s="41" t="str">
        <f t="shared" si="80"/>
        <v/>
      </c>
    </row>
    <row r="5176" spans="15:15">
      <c r="O5176" s="41" t="str">
        <f t="shared" si="80"/>
        <v/>
      </c>
    </row>
    <row r="5177" spans="15:15">
      <c r="O5177" s="41" t="str">
        <f t="shared" si="80"/>
        <v/>
      </c>
    </row>
    <row r="5178" spans="15:15">
      <c r="O5178" s="41" t="str">
        <f t="shared" si="80"/>
        <v/>
      </c>
    </row>
    <row r="5179" spans="15:15">
      <c r="O5179" s="41" t="str">
        <f t="shared" si="80"/>
        <v/>
      </c>
    </row>
    <row r="5180" spans="15:15">
      <c r="O5180" s="41" t="str">
        <f t="shared" si="80"/>
        <v/>
      </c>
    </row>
    <row r="5181" spans="15:15">
      <c r="O5181" s="41" t="str">
        <f t="shared" si="80"/>
        <v/>
      </c>
    </row>
    <row r="5182" spans="15:15">
      <c r="O5182" s="41" t="str">
        <f t="shared" si="80"/>
        <v/>
      </c>
    </row>
    <row r="5183" spans="15:15">
      <c r="O5183" s="41" t="str">
        <f t="shared" si="80"/>
        <v/>
      </c>
    </row>
    <row r="5184" spans="15:15">
      <c r="O5184" s="41" t="str">
        <f t="shared" si="80"/>
        <v/>
      </c>
    </row>
    <row r="5185" spans="15:15">
      <c r="O5185" s="41" t="str">
        <f t="shared" si="80"/>
        <v/>
      </c>
    </row>
    <row r="5186" spans="15:15">
      <c r="O5186" s="41" t="str">
        <f t="shared" ref="O5186:O5249" si="81">IF(D5186&gt;0,SUMIFS(M:M,A:A,A5186,D:D,"&gt;0",L:L,L5186),"")</f>
        <v/>
      </c>
    </row>
    <row r="5187" spans="15:15">
      <c r="O5187" s="41" t="str">
        <f t="shared" si="81"/>
        <v/>
      </c>
    </row>
    <row r="5188" spans="15:15">
      <c r="O5188" s="41" t="str">
        <f t="shared" si="81"/>
        <v/>
      </c>
    </row>
    <row r="5189" spans="15:15">
      <c r="O5189" s="41" t="str">
        <f t="shared" si="81"/>
        <v/>
      </c>
    </row>
    <row r="5190" spans="15:15">
      <c r="O5190" s="41" t="str">
        <f t="shared" si="81"/>
        <v/>
      </c>
    </row>
    <row r="5191" spans="15:15">
      <c r="O5191" s="41" t="str">
        <f t="shared" si="81"/>
        <v/>
      </c>
    </row>
    <row r="5192" spans="15:15">
      <c r="O5192" s="41" t="str">
        <f t="shared" si="81"/>
        <v/>
      </c>
    </row>
    <row r="5193" spans="15:15">
      <c r="O5193" s="41" t="str">
        <f t="shared" si="81"/>
        <v/>
      </c>
    </row>
    <row r="5194" spans="15:15">
      <c r="O5194" s="41" t="str">
        <f t="shared" si="81"/>
        <v/>
      </c>
    </row>
    <row r="5195" spans="15:15">
      <c r="O5195" s="41" t="str">
        <f t="shared" si="81"/>
        <v/>
      </c>
    </row>
    <row r="5196" spans="15:15">
      <c r="O5196" s="41" t="str">
        <f t="shared" si="81"/>
        <v/>
      </c>
    </row>
    <row r="5197" spans="15:15">
      <c r="O5197" s="41" t="str">
        <f t="shared" si="81"/>
        <v/>
      </c>
    </row>
    <row r="5198" spans="15:15">
      <c r="O5198" s="41" t="str">
        <f t="shared" si="81"/>
        <v/>
      </c>
    </row>
    <row r="5199" spans="15:15">
      <c r="O5199" s="41" t="str">
        <f t="shared" si="81"/>
        <v/>
      </c>
    </row>
    <row r="5200" spans="15:15">
      <c r="O5200" s="41" t="str">
        <f t="shared" si="81"/>
        <v/>
      </c>
    </row>
    <row r="5201" spans="15:15">
      <c r="O5201" s="41" t="str">
        <f t="shared" si="81"/>
        <v/>
      </c>
    </row>
    <row r="5202" spans="15:15">
      <c r="O5202" s="41" t="str">
        <f t="shared" si="81"/>
        <v/>
      </c>
    </row>
    <row r="5203" spans="15:15">
      <c r="O5203" s="41" t="str">
        <f t="shared" si="81"/>
        <v/>
      </c>
    </row>
    <row r="5204" spans="15:15">
      <c r="O5204" s="41" t="str">
        <f t="shared" si="81"/>
        <v/>
      </c>
    </row>
    <row r="5205" spans="15:15">
      <c r="O5205" s="41" t="str">
        <f t="shared" si="81"/>
        <v/>
      </c>
    </row>
    <row r="5206" spans="15:15">
      <c r="O5206" s="41" t="str">
        <f t="shared" si="81"/>
        <v/>
      </c>
    </row>
    <row r="5207" spans="15:15">
      <c r="O5207" s="41" t="str">
        <f t="shared" si="81"/>
        <v/>
      </c>
    </row>
    <row r="5208" spans="15:15">
      <c r="O5208" s="41" t="str">
        <f t="shared" si="81"/>
        <v/>
      </c>
    </row>
    <row r="5209" spans="15:15">
      <c r="O5209" s="41" t="str">
        <f t="shared" si="81"/>
        <v/>
      </c>
    </row>
    <row r="5210" spans="15:15">
      <c r="O5210" s="41" t="str">
        <f t="shared" si="81"/>
        <v/>
      </c>
    </row>
    <row r="5211" spans="15:15">
      <c r="O5211" s="41" t="str">
        <f t="shared" si="81"/>
        <v/>
      </c>
    </row>
    <row r="5212" spans="15:15">
      <c r="O5212" s="41" t="str">
        <f t="shared" si="81"/>
        <v/>
      </c>
    </row>
    <row r="5213" spans="15:15">
      <c r="O5213" s="41" t="str">
        <f t="shared" si="81"/>
        <v/>
      </c>
    </row>
    <row r="5214" spans="15:15">
      <c r="O5214" s="41" t="str">
        <f t="shared" si="81"/>
        <v/>
      </c>
    </row>
    <row r="5215" spans="15:15">
      <c r="O5215" s="41" t="str">
        <f t="shared" si="81"/>
        <v/>
      </c>
    </row>
    <row r="5216" spans="15:15">
      <c r="O5216" s="41" t="str">
        <f t="shared" si="81"/>
        <v/>
      </c>
    </row>
    <row r="5217" spans="15:15">
      <c r="O5217" s="41" t="str">
        <f t="shared" si="81"/>
        <v/>
      </c>
    </row>
    <row r="5218" spans="15:15">
      <c r="O5218" s="41" t="str">
        <f t="shared" si="81"/>
        <v/>
      </c>
    </row>
    <row r="5219" spans="15:15">
      <c r="O5219" s="41" t="str">
        <f t="shared" si="81"/>
        <v/>
      </c>
    </row>
    <row r="5220" spans="15:15">
      <c r="O5220" s="41" t="str">
        <f t="shared" si="81"/>
        <v/>
      </c>
    </row>
    <row r="5221" spans="15:15">
      <c r="O5221" s="41" t="str">
        <f t="shared" si="81"/>
        <v/>
      </c>
    </row>
    <row r="5222" spans="15:15">
      <c r="O5222" s="41" t="str">
        <f t="shared" si="81"/>
        <v/>
      </c>
    </row>
    <row r="5223" spans="15:15">
      <c r="O5223" s="41" t="str">
        <f t="shared" si="81"/>
        <v/>
      </c>
    </row>
    <row r="5224" spans="15:15">
      <c r="O5224" s="41" t="str">
        <f t="shared" si="81"/>
        <v/>
      </c>
    </row>
    <row r="5225" spans="15:15">
      <c r="O5225" s="41" t="str">
        <f t="shared" si="81"/>
        <v/>
      </c>
    </row>
    <row r="5226" spans="15:15">
      <c r="O5226" s="41" t="str">
        <f t="shared" si="81"/>
        <v/>
      </c>
    </row>
    <row r="5227" spans="15:15">
      <c r="O5227" s="41" t="str">
        <f t="shared" si="81"/>
        <v/>
      </c>
    </row>
    <row r="5228" spans="15:15">
      <c r="O5228" s="41" t="str">
        <f t="shared" si="81"/>
        <v/>
      </c>
    </row>
    <row r="5229" spans="15:15">
      <c r="O5229" s="41" t="str">
        <f t="shared" si="81"/>
        <v/>
      </c>
    </row>
    <row r="5230" spans="15:15">
      <c r="O5230" s="41" t="str">
        <f t="shared" si="81"/>
        <v/>
      </c>
    </row>
    <row r="5231" spans="15:15">
      <c r="O5231" s="41" t="str">
        <f t="shared" si="81"/>
        <v/>
      </c>
    </row>
    <row r="5232" spans="15:15">
      <c r="O5232" s="41" t="str">
        <f t="shared" si="81"/>
        <v/>
      </c>
    </row>
    <row r="5233" spans="4:15">
      <c r="O5233" s="41" t="str">
        <f t="shared" si="81"/>
        <v/>
      </c>
    </row>
    <row r="5234" spans="4:15">
      <c r="O5234" s="41" t="str">
        <f t="shared" si="81"/>
        <v/>
      </c>
    </row>
    <row r="5235" spans="4:15">
      <c r="O5235" s="41" t="str">
        <f t="shared" si="81"/>
        <v/>
      </c>
    </row>
    <row r="5236" spans="4:15">
      <c r="O5236" s="41" t="str">
        <f t="shared" si="81"/>
        <v/>
      </c>
    </row>
    <row r="5237" spans="4:15">
      <c r="O5237" s="41" t="str">
        <f t="shared" si="81"/>
        <v/>
      </c>
    </row>
    <row r="5238" spans="4:15">
      <c r="O5238" s="41" t="str">
        <f t="shared" si="81"/>
        <v/>
      </c>
    </row>
    <row r="5239" spans="4:15">
      <c r="O5239" s="41" t="str">
        <f t="shared" si="81"/>
        <v/>
      </c>
    </row>
    <row r="5240" spans="4:15">
      <c r="O5240" s="41" t="str">
        <f t="shared" si="81"/>
        <v/>
      </c>
    </row>
    <row r="5241" spans="4:15">
      <c r="O5241" s="41" t="str">
        <f t="shared" si="81"/>
        <v/>
      </c>
    </row>
    <row r="5242" spans="4:15">
      <c r="O5242" s="41" t="str">
        <f t="shared" si="81"/>
        <v/>
      </c>
    </row>
    <row r="5243" spans="4:15">
      <c r="O5243" s="41" t="str">
        <f t="shared" si="81"/>
        <v/>
      </c>
    </row>
    <row r="5244" spans="4:15">
      <c r="O5244" s="41" t="str">
        <f t="shared" si="81"/>
        <v/>
      </c>
    </row>
    <row r="5245" spans="4:15" s="10" customFormat="1">
      <c r="D5245" s="24"/>
      <c r="E5245" s="24"/>
      <c r="G5245" s="24"/>
      <c r="H5245" s="25"/>
      <c r="M5245" s="25"/>
      <c r="O5245" s="41" t="str">
        <f t="shared" si="81"/>
        <v/>
      </c>
    </row>
    <row r="5246" spans="4:15" s="10" customFormat="1">
      <c r="D5246" s="24"/>
      <c r="E5246" s="24"/>
      <c r="G5246" s="24"/>
      <c r="H5246" s="25"/>
      <c r="M5246" s="25"/>
      <c r="O5246" s="41" t="str">
        <f t="shared" si="81"/>
        <v/>
      </c>
    </row>
    <row r="5247" spans="4:15">
      <c r="O5247" s="41" t="str">
        <f t="shared" si="81"/>
        <v/>
      </c>
    </row>
    <row r="5248" spans="4:15">
      <c r="O5248" s="41" t="str">
        <f t="shared" si="81"/>
        <v/>
      </c>
    </row>
    <row r="5249" spans="15:15">
      <c r="O5249" s="41" t="str">
        <f t="shared" si="81"/>
        <v/>
      </c>
    </row>
    <row r="5250" spans="15:15">
      <c r="O5250" s="41" t="str">
        <f t="shared" ref="O5250:O5313" si="82">IF(D5250&gt;0,SUMIFS(M:M,A:A,A5250,D:D,"&gt;0",L:L,L5250),"")</f>
        <v/>
      </c>
    </row>
    <row r="5251" spans="15:15">
      <c r="O5251" s="41" t="str">
        <f t="shared" si="82"/>
        <v/>
      </c>
    </row>
    <row r="5252" spans="15:15">
      <c r="O5252" s="41" t="str">
        <f t="shared" si="82"/>
        <v/>
      </c>
    </row>
    <row r="5253" spans="15:15">
      <c r="O5253" s="41" t="str">
        <f t="shared" si="82"/>
        <v/>
      </c>
    </row>
    <row r="5254" spans="15:15">
      <c r="O5254" s="41" t="str">
        <f t="shared" si="82"/>
        <v/>
      </c>
    </row>
    <row r="5255" spans="15:15">
      <c r="O5255" s="41" t="str">
        <f t="shared" si="82"/>
        <v/>
      </c>
    </row>
    <row r="5256" spans="15:15">
      <c r="O5256" s="41" t="str">
        <f t="shared" si="82"/>
        <v/>
      </c>
    </row>
    <row r="5257" spans="15:15">
      <c r="O5257" s="41" t="str">
        <f t="shared" si="82"/>
        <v/>
      </c>
    </row>
    <row r="5258" spans="15:15">
      <c r="O5258" s="41" t="str">
        <f t="shared" si="82"/>
        <v/>
      </c>
    </row>
    <row r="5259" spans="15:15">
      <c r="O5259" s="41" t="str">
        <f t="shared" si="82"/>
        <v/>
      </c>
    </row>
    <row r="5260" spans="15:15">
      <c r="O5260" s="41" t="str">
        <f t="shared" si="82"/>
        <v/>
      </c>
    </row>
    <row r="5261" spans="15:15">
      <c r="O5261" s="41" t="str">
        <f t="shared" si="82"/>
        <v/>
      </c>
    </row>
    <row r="5262" spans="15:15">
      <c r="O5262" s="41" t="str">
        <f t="shared" si="82"/>
        <v/>
      </c>
    </row>
    <row r="5263" spans="15:15">
      <c r="O5263" s="41" t="str">
        <f t="shared" si="82"/>
        <v/>
      </c>
    </row>
    <row r="5264" spans="15:15">
      <c r="O5264" s="41" t="str">
        <f t="shared" si="82"/>
        <v/>
      </c>
    </row>
    <row r="5265" spans="15:15">
      <c r="O5265" s="41" t="str">
        <f t="shared" si="82"/>
        <v/>
      </c>
    </row>
    <row r="5266" spans="15:15">
      <c r="O5266" s="41" t="str">
        <f t="shared" si="82"/>
        <v/>
      </c>
    </row>
    <row r="5267" spans="15:15">
      <c r="O5267" s="41" t="str">
        <f t="shared" si="82"/>
        <v/>
      </c>
    </row>
    <row r="5268" spans="15:15">
      <c r="O5268" s="41" t="str">
        <f t="shared" si="82"/>
        <v/>
      </c>
    </row>
    <row r="5269" spans="15:15">
      <c r="O5269" s="41" t="str">
        <f t="shared" si="82"/>
        <v/>
      </c>
    </row>
    <row r="5270" spans="15:15">
      <c r="O5270" s="41" t="str">
        <f t="shared" si="82"/>
        <v/>
      </c>
    </row>
    <row r="5271" spans="15:15">
      <c r="O5271" s="41" t="str">
        <f t="shared" si="82"/>
        <v/>
      </c>
    </row>
    <row r="5272" spans="15:15">
      <c r="O5272" s="41" t="str">
        <f t="shared" si="82"/>
        <v/>
      </c>
    </row>
    <row r="5273" spans="15:15">
      <c r="O5273" s="41" t="str">
        <f t="shared" si="82"/>
        <v/>
      </c>
    </row>
    <row r="5274" spans="15:15">
      <c r="O5274" s="41" t="str">
        <f t="shared" si="82"/>
        <v/>
      </c>
    </row>
    <row r="5275" spans="15:15">
      <c r="O5275" s="41" t="str">
        <f t="shared" si="82"/>
        <v/>
      </c>
    </row>
    <row r="5276" spans="15:15">
      <c r="O5276" s="41" t="str">
        <f t="shared" si="82"/>
        <v/>
      </c>
    </row>
    <row r="5277" spans="15:15">
      <c r="O5277" s="41" t="str">
        <f t="shared" si="82"/>
        <v/>
      </c>
    </row>
    <row r="5278" spans="15:15">
      <c r="O5278" s="41" t="str">
        <f t="shared" si="82"/>
        <v/>
      </c>
    </row>
    <row r="5279" spans="15:15">
      <c r="O5279" s="41" t="str">
        <f t="shared" si="82"/>
        <v/>
      </c>
    </row>
    <row r="5280" spans="15:15">
      <c r="O5280" s="41" t="str">
        <f t="shared" si="82"/>
        <v/>
      </c>
    </row>
    <row r="5281" spans="15:15">
      <c r="O5281" s="41" t="str">
        <f t="shared" si="82"/>
        <v/>
      </c>
    </row>
    <row r="5282" spans="15:15">
      <c r="O5282" s="41" t="str">
        <f t="shared" si="82"/>
        <v/>
      </c>
    </row>
    <row r="5283" spans="15:15">
      <c r="O5283" s="41" t="str">
        <f t="shared" si="82"/>
        <v/>
      </c>
    </row>
    <row r="5284" spans="15:15">
      <c r="O5284" s="41" t="str">
        <f t="shared" si="82"/>
        <v/>
      </c>
    </row>
    <row r="5285" spans="15:15">
      <c r="O5285" s="41" t="str">
        <f t="shared" si="82"/>
        <v/>
      </c>
    </row>
    <row r="5286" spans="15:15">
      <c r="O5286" s="41" t="str">
        <f t="shared" si="82"/>
        <v/>
      </c>
    </row>
    <row r="5287" spans="15:15">
      <c r="O5287" s="41" t="str">
        <f t="shared" si="82"/>
        <v/>
      </c>
    </row>
    <row r="5288" spans="15:15">
      <c r="O5288" s="41" t="str">
        <f t="shared" si="82"/>
        <v/>
      </c>
    </row>
    <row r="5289" spans="15:15">
      <c r="O5289" s="41" t="str">
        <f t="shared" si="82"/>
        <v/>
      </c>
    </row>
    <row r="5290" spans="15:15">
      <c r="O5290" s="41" t="str">
        <f t="shared" si="82"/>
        <v/>
      </c>
    </row>
    <row r="5291" spans="15:15">
      <c r="O5291" s="41" t="str">
        <f t="shared" si="82"/>
        <v/>
      </c>
    </row>
    <row r="5292" spans="15:15">
      <c r="O5292" s="41" t="str">
        <f t="shared" si="82"/>
        <v/>
      </c>
    </row>
    <row r="5293" spans="15:15">
      <c r="O5293" s="41" t="str">
        <f t="shared" si="82"/>
        <v/>
      </c>
    </row>
    <row r="5294" spans="15:15">
      <c r="O5294" s="41" t="str">
        <f t="shared" si="82"/>
        <v/>
      </c>
    </row>
    <row r="5295" spans="15:15">
      <c r="O5295" s="41" t="str">
        <f t="shared" si="82"/>
        <v/>
      </c>
    </row>
    <row r="5296" spans="15:15">
      <c r="O5296" s="41" t="str">
        <f t="shared" si="82"/>
        <v/>
      </c>
    </row>
    <row r="5297" spans="15:15">
      <c r="O5297" s="41" t="str">
        <f t="shared" si="82"/>
        <v/>
      </c>
    </row>
    <row r="5298" spans="15:15">
      <c r="O5298" s="41" t="str">
        <f t="shared" si="82"/>
        <v/>
      </c>
    </row>
    <row r="5299" spans="15:15">
      <c r="O5299" s="41" t="str">
        <f t="shared" si="82"/>
        <v/>
      </c>
    </row>
    <row r="5300" spans="15:15">
      <c r="O5300" s="41" t="str">
        <f t="shared" si="82"/>
        <v/>
      </c>
    </row>
    <row r="5301" spans="15:15">
      <c r="O5301" s="41" t="str">
        <f t="shared" si="82"/>
        <v/>
      </c>
    </row>
    <row r="5302" spans="15:15">
      <c r="O5302" s="41" t="str">
        <f t="shared" si="82"/>
        <v/>
      </c>
    </row>
    <row r="5303" spans="15:15">
      <c r="O5303" s="41" t="str">
        <f t="shared" si="82"/>
        <v/>
      </c>
    </row>
    <row r="5304" spans="15:15">
      <c r="O5304" s="41" t="str">
        <f t="shared" si="82"/>
        <v/>
      </c>
    </row>
    <row r="5305" spans="15:15">
      <c r="O5305" s="41" t="str">
        <f t="shared" si="82"/>
        <v/>
      </c>
    </row>
    <row r="5306" spans="15:15">
      <c r="O5306" s="41" t="str">
        <f t="shared" si="82"/>
        <v/>
      </c>
    </row>
    <row r="5307" spans="15:15">
      <c r="O5307" s="41" t="str">
        <f t="shared" si="82"/>
        <v/>
      </c>
    </row>
    <row r="5308" spans="15:15">
      <c r="O5308" s="41" t="str">
        <f t="shared" si="82"/>
        <v/>
      </c>
    </row>
    <row r="5309" spans="15:15">
      <c r="O5309" s="41" t="str">
        <f t="shared" si="82"/>
        <v/>
      </c>
    </row>
    <row r="5310" spans="15:15">
      <c r="O5310" s="41" t="str">
        <f t="shared" si="82"/>
        <v/>
      </c>
    </row>
    <row r="5311" spans="15:15">
      <c r="O5311" s="41" t="str">
        <f t="shared" si="82"/>
        <v/>
      </c>
    </row>
    <row r="5312" spans="15:15">
      <c r="O5312" s="41" t="str">
        <f t="shared" si="82"/>
        <v/>
      </c>
    </row>
    <row r="5313" spans="15:15">
      <c r="O5313" s="41" t="str">
        <f t="shared" si="82"/>
        <v/>
      </c>
    </row>
    <row r="5314" spans="15:15">
      <c r="O5314" s="41" t="str">
        <f t="shared" ref="O5314:O5377" si="83">IF(D5314&gt;0,SUMIFS(M:M,A:A,A5314,D:D,"&gt;0",L:L,L5314),"")</f>
        <v/>
      </c>
    </row>
    <row r="5315" spans="15:15">
      <c r="O5315" s="41" t="str">
        <f t="shared" si="83"/>
        <v/>
      </c>
    </row>
    <row r="5316" spans="15:15">
      <c r="O5316" s="41" t="str">
        <f t="shared" si="83"/>
        <v/>
      </c>
    </row>
    <row r="5317" spans="15:15">
      <c r="O5317" s="41" t="str">
        <f t="shared" si="83"/>
        <v/>
      </c>
    </row>
    <row r="5318" spans="15:15">
      <c r="O5318" s="41" t="str">
        <f t="shared" si="83"/>
        <v/>
      </c>
    </row>
    <row r="5319" spans="15:15">
      <c r="O5319" s="41" t="str">
        <f t="shared" si="83"/>
        <v/>
      </c>
    </row>
    <row r="5320" spans="15:15">
      <c r="O5320" s="41" t="str">
        <f t="shared" si="83"/>
        <v/>
      </c>
    </row>
    <row r="5321" spans="15:15">
      <c r="O5321" s="41" t="str">
        <f t="shared" si="83"/>
        <v/>
      </c>
    </row>
    <row r="5322" spans="15:15">
      <c r="O5322" s="41" t="str">
        <f t="shared" si="83"/>
        <v/>
      </c>
    </row>
    <row r="5323" spans="15:15">
      <c r="O5323" s="41" t="str">
        <f t="shared" si="83"/>
        <v/>
      </c>
    </row>
    <row r="5324" spans="15:15">
      <c r="O5324" s="41" t="str">
        <f t="shared" si="83"/>
        <v/>
      </c>
    </row>
    <row r="5325" spans="15:15">
      <c r="O5325" s="41" t="str">
        <f t="shared" si="83"/>
        <v/>
      </c>
    </row>
    <row r="5326" spans="15:15">
      <c r="O5326" s="41" t="str">
        <f t="shared" si="83"/>
        <v/>
      </c>
    </row>
    <row r="5327" spans="15:15">
      <c r="O5327" s="41" t="str">
        <f t="shared" si="83"/>
        <v/>
      </c>
    </row>
    <row r="5328" spans="15:15">
      <c r="O5328" s="41" t="str">
        <f t="shared" si="83"/>
        <v/>
      </c>
    </row>
    <row r="5329" spans="15:15">
      <c r="O5329" s="41" t="str">
        <f t="shared" si="83"/>
        <v/>
      </c>
    </row>
    <row r="5330" spans="15:15">
      <c r="O5330" s="41" t="str">
        <f t="shared" si="83"/>
        <v/>
      </c>
    </row>
    <row r="5331" spans="15:15">
      <c r="O5331" s="41" t="str">
        <f t="shared" si="83"/>
        <v/>
      </c>
    </row>
    <row r="5332" spans="15:15">
      <c r="O5332" s="41" t="str">
        <f t="shared" si="83"/>
        <v/>
      </c>
    </row>
    <row r="5333" spans="15:15">
      <c r="O5333" s="41" t="str">
        <f t="shared" si="83"/>
        <v/>
      </c>
    </row>
    <row r="5334" spans="15:15">
      <c r="O5334" s="41" t="str">
        <f t="shared" si="83"/>
        <v/>
      </c>
    </row>
    <row r="5335" spans="15:15">
      <c r="O5335" s="41" t="str">
        <f t="shared" si="83"/>
        <v/>
      </c>
    </row>
    <row r="5336" spans="15:15">
      <c r="O5336" s="41" t="str">
        <f t="shared" si="83"/>
        <v/>
      </c>
    </row>
    <row r="5337" spans="15:15">
      <c r="O5337" s="41" t="str">
        <f t="shared" si="83"/>
        <v/>
      </c>
    </row>
    <row r="5338" spans="15:15">
      <c r="O5338" s="41" t="str">
        <f t="shared" si="83"/>
        <v/>
      </c>
    </row>
    <row r="5339" spans="15:15">
      <c r="O5339" s="41" t="str">
        <f t="shared" si="83"/>
        <v/>
      </c>
    </row>
    <row r="5340" spans="15:15">
      <c r="O5340" s="41" t="str">
        <f t="shared" si="83"/>
        <v/>
      </c>
    </row>
    <row r="5341" spans="15:15">
      <c r="O5341" s="41" t="str">
        <f t="shared" si="83"/>
        <v/>
      </c>
    </row>
    <row r="5342" spans="15:15">
      <c r="O5342" s="41" t="str">
        <f t="shared" si="83"/>
        <v/>
      </c>
    </row>
    <row r="5343" spans="15:15">
      <c r="O5343" s="41" t="str">
        <f t="shared" si="83"/>
        <v/>
      </c>
    </row>
    <row r="5344" spans="15:15">
      <c r="O5344" s="41" t="str">
        <f t="shared" si="83"/>
        <v/>
      </c>
    </row>
    <row r="5345" spans="15:15">
      <c r="O5345" s="41" t="str">
        <f t="shared" si="83"/>
        <v/>
      </c>
    </row>
    <row r="5346" spans="15:15">
      <c r="O5346" s="41" t="str">
        <f t="shared" si="83"/>
        <v/>
      </c>
    </row>
    <row r="5347" spans="15:15">
      <c r="O5347" s="41" t="str">
        <f t="shared" si="83"/>
        <v/>
      </c>
    </row>
    <row r="5348" spans="15:15">
      <c r="O5348" s="41" t="str">
        <f t="shared" si="83"/>
        <v/>
      </c>
    </row>
    <row r="5349" spans="15:15">
      <c r="O5349" s="41" t="str">
        <f t="shared" si="83"/>
        <v/>
      </c>
    </row>
    <row r="5350" spans="15:15">
      <c r="O5350" s="41" t="str">
        <f t="shared" si="83"/>
        <v/>
      </c>
    </row>
    <row r="5351" spans="15:15">
      <c r="O5351" s="41" t="str">
        <f t="shared" si="83"/>
        <v/>
      </c>
    </row>
    <row r="5352" spans="15:15">
      <c r="O5352" s="41" t="str">
        <f t="shared" si="83"/>
        <v/>
      </c>
    </row>
    <row r="5353" spans="15:15">
      <c r="O5353" s="41" t="str">
        <f t="shared" si="83"/>
        <v/>
      </c>
    </row>
    <row r="5354" spans="15:15">
      <c r="O5354" s="41" t="str">
        <f t="shared" si="83"/>
        <v/>
      </c>
    </row>
    <row r="5355" spans="15:15">
      <c r="O5355" s="41" t="str">
        <f t="shared" si="83"/>
        <v/>
      </c>
    </row>
    <row r="5356" spans="15:15">
      <c r="O5356" s="41" t="str">
        <f t="shared" si="83"/>
        <v/>
      </c>
    </row>
    <row r="5357" spans="15:15">
      <c r="O5357" s="41" t="str">
        <f t="shared" si="83"/>
        <v/>
      </c>
    </row>
    <row r="5358" spans="15:15">
      <c r="O5358" s="41" t="str">
        <f t="shared" si="83"/>
        <v/>
      </c>
    </row>
    <row r="5359" spans="15:15">
      <c r="O5359" s="41" t="str">
        <f t="shared" si="83"/>
        <v/>
      </c>
    </row>
    <row r="5360" spans="15:15">
      <c r="O5360" s="41" t="str">
        <f t="shared" si="83"/>
        <v/>
      </c>
    </row>
    <row r="5361" spans="15:15">
      <c r="O5361" s="41" t="str">
        <f t="shared" si="83"/>
        <v/>
      </c>
    </row>
    <row r="5362" spans="15:15">
      <c r="O5362" s="41" t="str">
        <f t="shared" si="83"/>
        <v/>
      </c>
    </row>
    <row r="5363" spans="15:15">
      <c r="O5363" s="41" t="str">
        <f t="shared" si="83"/>
        <v/>
      </c>
    </row>
    <row r="5364" spans="15:15">
      <c r="O5364" s="41" t="str">
        <f t="shared" si="83"/>
        <v/>
      </c>
    </row>
    <row r="5365" spans="15:15">
      <c r="O5365" s="41" t="str">
        <f t="shared" si="83"/>
        <v/>
      </c>
    </row>
    <row r="5366" spans="15:15">
      <c r="O5366" s="41" t="str">
        <f t="shared" si="83"/>
        <v/>
      </c>
    </row>
    <row r="5367" spans="15:15">
      <c r="O5367" s="41" t="str">
        <f t="shared" si="83"/>
        <v/>
      </c>
    </row>
    <row r="5368" spans="15:15">
      <c r="O5368" s="41" t="str">
        <f t="shared" si="83"/>
        <v/>
      </c>
    </row>
    <row r="5369" spans="15:15">
      <c r="O5369" s="41" t="str">
        <f t="shared" si="83"/>
        <v/>
      </c>
    </row>
    <row r="5370" spans="15:15">
      <c r="O5370" s="41" t="str">
        <f t="shared" si="83"/>
        <v/>
      </c>
    </row>
    <row r="5371" spans="15:15">
      <c r="O5371" s="41" t="str">
        <f t="shared" si="83"/>
        <v/>
      </c>
    </row>
    <row r="5372" spans="15:15">
      <c r="O5372" s="41" t="str">
        <f t="shared" si="83"/>
        <v/>
      </c>
    </row>
    <row r="5373" spans="15:15">
      <c r="O5373" s="41" t="str">
        <f t="shared" si="83"/>
        <v/>
      </c>
    </row>
    <row r="5374" spans="15:15">
      <c r="O5374" s="41" t="str">
        <f t="shared" si="83"/>
        <v/>
      </c>
    </row>
    <row r="5375" spans="15:15">
      <c r="O5375" s="41" t="str">
        <f t="shared" si="83"/>
        <v/>
      </c>
    </row>
    <row r="5376" spans="15:15">
      <c r="O5376" s="41" t="str">
        <f t="shared" si="83"/>
        <v/>
      </c>
    </row>
    <row r="5377" spans="15:15">
      <c r="O5377" s="41" t="str">
        <f t="shared" si="83"/>
        <v/>
      </c>
    </row>
    <row r="5378" spans="15:15">
      <c r="O5378" s="41" t="str">
        <f t="shared" ref="O5378:O5441" si="84">IF(D5378&gt;0,SUMIFS(M:M,A:A,A5378,D:D,"&gt;0",L:L,L5378),"")</f>
        <v/>
      </c>
    </row>
    <row r="5379" spans="15:15">
      <c r="O5379" s="41" t="str">
        <f t="shared" si="84"/>
        <v/>
      </c>
    </row>
    <row r="5380" spans="15:15">
      <c r="O5380" s="41" t="str">
        <f t="shared" si="84"/>
        <v/>
      </c>
    </row>
    <row r="5381" spans="15:15">
      <c r="O5381" s="41" t="str">
        <f t="shared" si="84"/>
        <v/>
      </c>
    </row>
    <row r="5382" spans="15:15">
      <c r="O5382" s="41" t="str">
        <f t="shared" si="84"/>
        <v/>
      </c>
    </row>
    <row r="5383" spans="15:15">
      <c r="O5383" s="41" t="str">
        <f t="shared" si="84"/>
        <v/>
      </c>
    </row>
    <row r="5384" spans="15:15">
      <c r="O5384" s="41" t="str">
        <f t="shared" si="84"/>
        <v/>
      </c>
    </row>
    <row r="5385" spans="15:15">
      <c r="O5385" s="41" t="str">
        <f t="shared" si="84"/>
        <v/>
      </c>
    </row>
    <row r="5386" spans="15:15">
      <c r="O5386" s="41" t="str">
        <f t="shared" si="84"/>
        <v/>
      </c>
    </row>
    <row r="5387" spans="15:15">
      <c r="O5387" s="41" t="str">
        <f t="shared" si="84"/>
        <v/>
      </c>
    </row>
    <row r="5388" spans="15:15">
      <c r="O5388" s="41" t="str">
        <f t="shared" si="84"/>
        <v/>
      </c>
    </row>
    <row r="5389" spans="15:15">
      <c r="O5389" s="41" t="str">
        <f t="shared" si="84"/>
        <v/>
      </c>
    </row>
    <row r="5390" spans="15:15">
      <c r="O5390" s="41" t="str">
        <f t="shared" si="84"/>
        <v/>
      </c>
    </row>
    <row r="5391" spans="15:15">
      <c r="O5391" s="41" t="str">
        <f t="shared" si="84"/>
        <v/>
      </c>
    </row>
    <row r="5392" spans="15:15">
      <c r="O5392" s="41" t="str">
        <f t="shared" si="84"/>
        <v/>
      </c>
    </row>
    <row r="5393" spans="15:15">
      <c r="O5393" s="41" t="str">
        <f t="shared" si="84"/>
        <v/>
      </c>
    </row>
    <row r="5394" spans="15:15">
      <c r="O5394" s="41" t="str">
        <f t="shared" si="84"/>
        <v/>
      </c>
    </row>
    <row r="5395" spans="15:15">
      <c r="O5395" s="41" t="str">
        <f t="shared" si="84"/>
        <v/>
      </c>
    </row>
    <row r="5396" spans="15:15">
      <c r="O5396" s="41" t="str">
        <f t="shared" si="84"/>
        <v/>
      </c>
    </row>
    <row r="5397" spans="15:15">
      <c r="O5397" s="41" t="str">
        <f t="shared" si="84"/>
        <v/>
      </c>
    </row>
    <row r="5398" spans="15:15">
      <c r="O5398" s="41" t="str">
        <f t="shared" si="84"/>
        <v/>
      </c>
    </row>
    <row r="5399" spans="15:15">
      <c r="O5399" s="41" t="str">
        <f t="shared" si="84"/>
        <v/>
      </c>
    </row>
    <row r="5400" spans="15:15">
      <c r="O5400" s="41" t="str">
        <f t="shared" si="84"/>
        <v/>
      </c>
    </row>
    <row r="5401" spans="15:15">
      <c r="O5401" s="41" t="str">
        <f t="shared" si="84"/>
        <v/>
      </c>
    </row>
    <row r="5402" spans="15:15">
      <c r="O5402" s="41" t="str">
        <f t="shared" si="84"/>
        <v/>
      </c>
    </row>
    <row r="5403" spans="15:15">
      <c r="O5403" s="41" t="str">
        <f t="shared" si="84"/>
        <v/>
      </c>
    </row>
    <row r="5404" spans="15:15">
      <c r="O5404" s="41" t="str">
        <f t="shared" si="84"/>
        <v/>
      </c>
    </row>
    <row r="5405" spans="15:15">
      <c r="O5405" s="41" t="str">
        <f t="shared" si="84"/>
        <v/>
      </c>
    </row>
    <row r="5406" spans="15:15">
      <c r="O5406" s="41" t="str">
        <f t="shared" si="84"/>
        <v/>
      </c>
    </row>
    <row r="5407" spans="15:15">
      <c r="O5407" s="41" t="str">
        <f t="shared" si="84"/>
        <v/>
      </c>
    </row>
    <row r="5408" spans="15:15">
      <c r="O5408" s="41" t="str">
        <f t="shared" si="84"/>
        <v/>
      </c>
    </row>
    <row r="5409" spans="15:15">
      <c r="O5409" s="41" t="str">
        <f t="shared" si="84"/>
        <v/>
      </c>
    </row>
    <row r="5410" spans="15:15">
      <c r="O5410" s="41" t="str">
        <f t="shared" si="84"/>
        <v/>
      </c>
    </row>
    <row r="5411" spans="15:15">
      <c r="O5411" s="41" t="str">
        <f t="shared" si="84"/>
        <v/>
      </c>
    </row>
    <row r="5412" spans="15:15">
      <c r="O5412" s="41" t="str">
        <f t="shared" si="84"/>
        <v/>
      </c>
    </row>
    <row r="5413" spans="15:15">
      <c r="O5413" s="41" t="str">
        <f t="shared" si="84"/>
        <v/>
      </c>
    </row>
    <row r="5414" spans="15:15">
      <c r="O5414" s="41" t="str">
        <f t="shared" si="84"/>
        <v/>
      </c>
    </row>
    <row r="5415" spans="15:15">
      <c r="O5415" s="41" t="str">
        <f t="shared" si="84"/>
        <v/>
      </c>
    </row>
    <row r="5416" spans="15:15">
      <c r="O5416" s="41" t="str">
        <f t="shared" si="84"/>
        <v/>
      </c>
    </row>
    <row r="5417" spans="15:15">
      <c r="O5417" s="41" t="str">
        <f t="shared" si="84"/>
        <v/>
      </c>
    </row>
    <row r="5418" spans="15:15">
      <c r="O5418" s="41" t="str">
        <f t="shared" si="84"/>
        <v/>
      </c>
    </row>
    <row r="5419" spans="15:15">
      <c r="O5419" s="41" t="str">
        <f t="shared" si="84"/>
        <v/>
      </c>
    </row>
    <row r="5420" spans="15:15">
      <c r="O5420" s="41" t="str">
        <f t="shared" si="84"/>
        <v/>
      </c>
    </row>
    <row r="5421" spans="15:15">
      <c r="O5421" s="41" t="str">
        <f t="shared" si="84"/>
        <v/>
      </c>
    </row>
    <row r="5422" spans="15:15">
      <c r="O5422" s="41" t="str">
        <f t="shared" si="84"/>
        <v/>
      </c>
    </row>
    <row r="5423" spans="15:15">
      <c r="O5423" s="41" t="str">
        <f t="shared" si="84"/>
        <v/>
      </c>
    </row>
    <row r="5424" spans="15:15">
      <c r="O5424" s="41" t="str">
        <f t="shared" si="84"/>
        <v/>
      </c>
    </row>
    <row r="5425" spans="15:15">
      <c r="O5425" s="41" t="str">
        <f t="shared" si="84"/>
        <v/>
      </c>
    </row>
    <row r="5426" spans="15:15">
      <c r="O5426" s="41" t="str">
        <f t="shared" si="84"/>
        <v/>
      </c>
    </row>
    <row r="5427" spans="15:15">
      <c r="O5427" s="41" t="str">
        <f t="shared" si="84"/>
        <v/>
      </c>
    </row>
    <row r="5428" spans="15:15">
      <c r="O5428" s="41" t="str">
        <f t="shared" si="84"/>
        <v/>
      </c>
    </row>
    <row r="5429" spans="15:15">
      <c r="O5429" s="41" t="str">
        <f t="shared" si="84"/>
        <v/>
      </c>
    </row>
    <row r="5430" spans="15:15">
      <c r="O5430" s="41" t="str">
        <f t="shared" si="84"/>
        <v/>
      </c>
    </row>
    <row r="5431" spans="15:15">
      <c r="O5431" s="41" t="str">
        <f t="shared" si="84"/>
        <v/>
      </c>
    </row>
    <row r="5432" spans="15:15">
      <c r="O5432" s="41" t="str">
        <f t="shared" si="84"/>
        <v/>
      </c>
    </row>
    <row r="5433" spans="15:15">
      <c r="O5433" s="41" t="str">
        <f t="shared" si="84"/>
        <v/>
      </c>
    </row>
    <row r="5434" spans="15:15">
      <c r="O5434" s="41" t="str">
        <f t="shared" si="84"/>
        <v/>
      </c>
    </row>
    <row r="5435" spans="15:15">
      <c r="O5435" s="41" t="str">
        <f t="shared" si="84"/>
        <v/>
      </c>
    </row>
    <row r="5436" spans="15:15">
      <c r="O5436" s="41" t="str">
        <f t="shared" si="84"/>
        <v/>
      </c>
    </row>
    <row r="5437" spans="15:15">
      <c r="O5437" s="41" t="str">
        <f t="shared" si="84"/>
        <v/>
      </c>
    </row>
    <row r="5438" spans="15:15">
      <c r="O5438" s="41" t="str">
        <f t="shared" si="84"/>
        <v/>
      </c>
    </row>
    <row r="5439" spans="15:15">
      <c r="O5439" s="41" t="str">
        <f t="shared" si="84"/>
        <v/>
      </c>
    </row>
    <row r="5440" spans="15:15">
      <c r="O5440" s="41" t="str">
        <f t="shared" si="84"/>
        <v/>
      </c>
    </row>
    <row r="5441" spans="15:15">
      <c r="O5441" s="41" t="str">
        <f t="shared" si="84"/>
        <v/>
      </c>
    </row>
    <row r="5442" spans="15:15">
      <c r="O5442" s="41" t="str">
        <f t="shared" ref="O5442:O5505" si="85">IF(D5442&gt;0,SUMIFS(M:M,A:A,A5442,D:D,"&gt;0",L:L,L5442),"")</f>
        <v/>
      </c>
    </row>
    <row r="5443" spans="15:15">
      <c r="O5443" s="41" t="str">
        <f t="shared" si="85"/>
        <v/>
      </c>
    </row>
    <row r="5444" spans="15:15">
      <c r="O5444" s="41" t="str">
        <f t="shared" si="85"/>
        <v/>
      </c>
    </row>
    <row r="5445" spans="15:15">
      <c r="O5445" s="41" t="str">
        <f t="shared" si="85"/>
        <v/>
      </c>
    </row>
    <row r="5446" spans="15:15">
      <c r="O5446" s="41" t="str">
        <f t="shared" si="85"/>
        <v/>
      </c>
    </row>
    <row r="5447" spans="15:15">
      <c r="O5447" s="41" t="str">
        <f t="shared" si="85"/>
        <v/>
      </c>
    </row>
    <row r="5448" spans="15:15">
      <c r="O5448" s="41" t="str">
        <f t="shared" si="85"/>
        <v/>
      </c>
    </row>
    <row r="5449" spans="15:15">
      <c r="O5449" s="41" t="str">
        <f t="shared" si="85"/>
        <v/>
      </c>
    </row>
    <row r="5450" spans="15:15">
      <c r="O5450" s="41" t="str">
        <f t="shared" si="85"/>
        <v/>
      </c>
    </row>
    <row r="5451" spans="15:15">
      <c r="O5451" s="41" t="str">
        <f t="shared" si="85"/>
        <v/>
      </c>
    </row>
    <row r="5452" spans="15:15">
      <c r="O5452" s="41" t="str">
        <f t="shared" si="85"/>
        <v/>
      </c>
    </row>
    <row r="5453" spans="15:15">
      <c r="O5453" s="41" t="str">
        <f t="shared" si="85"/>
        <v/>
      </c>
    </row>
    <row r="5454" spans="15:15">
      <c r="O5454" s="41" t="str">
        <f t="shared" si="85"/>
        <v/>
      </c>
    </row>
    <row r="5455" spans="15:15">
      <c r="O5455" s="41" t="str">
        <f t="shared" si="85"/>
        <v/>
      </c>
    </row>
    <row r="5456" spans="15:15">
      <c r="O5456" s="41" t="str">
        <f t="shared" si="85"/>
        <v/>
      </c>
    </row>
    <row r="5457" spans="15:15">
      <c r="O5457" s="41" t="str">
        <f t="shared" si="85"/>
        <v/>
      </c>
    </row>
    <row r="5458" spans="15:15">
      <c r="O5458" s="41" t="str">
        <f t="shared" si="85"/>
        <v/>
      </c>
    </row>
    <row r="5459" spans="15:15">
      <c r="O5459" s="41" t="str">
        <f t="shared" si="85"/>
        <v/>
      </c>
    </row>
    <row r="5460" spans="15:15">
      <c r="O5460" s="41" t="str">
        <f t="shared" si="85"/>
        <v/>
      </c>
    </row>
    <row r="5461" spans="15:15">
      <c r="O5461" s="41" t="str">
        <f t="shared" si="85"/>
        <v/>
      </c>
    </row>
    <row r="5462" spans="15:15">
      <c r="O5462" s="41" t="str">
        <f t="shared" si="85"/>
        <v/>
      </c>
    </row>
    <row r="5463" spans="15:15">
      <c r="O5463" s="41" t="str">
        <f t="shared" si="85"/>
        <v/>
      </c>
    </row>
    <row r="5464" spans="15:15">
      <c r="O5464" s="41" t="str">
        <f t="shared" si="85"/>
        <v/>
      </c>
    </row>
    <row r="5465" spans="15:15">
      <c r="O5465" s="41" t="str">
        <f t="shared" si="85"/>
        <v/>
      </c>
    </row>
    <row r="5466" spans="15:15">
      <c r="O5466" s="41" t="str">
        <f t="shared" si="85"/>
        <v/>
      </c>
    </row>
    <row r="5467" spans="15:15">
      <c r="O5467" s="41" t="str">
        <f t="shared" si="85"/>
        <v/>
      </c>
    </row>
    <row r="5468" spans="15:15">
      <c r="O5468" s="41" t="str">
        <f t="shared" si="85"/>
        <v/>
      </c>
    </row>
    <row r="5469" spans="15:15">
      <c r="O5469" s="41" t="str">
        <f t="shared" si="85"/>
        <v/>
      </c>
    </row>
    <row r="5470" spans="15:15">
      <c r="O5470" s="41" t="str">
        <f t="shared" si="85"/>
        <v/>
      </c>
    </row>
    <row r="5471" spans="15:15">
      <c r="O5471" s="41" t="str">
        <f t="shared" si="85"/>
        <v/>
      </c>
    </row>
    <row r="5472" spans="15:15">
      <c r="O5472" s="41" t="str">
        <f t="shared" si="85"/>
        <v/>
      </c>
    </row>
    <row r="5473" spans="15:15">
      <c r="O5473" s="41" t="str">
        <f t="shared" si="85"/>
        <v/>
      </c>
    </row>
    <row r="5474" spans="15:15">
      <c r="O5474" s="41" t="str">
        <f t="shared" si="85"/>
        <v/>
      </c>
    </row>
    <row r="5475" spans="15:15">
      <c r="O5475" s="41" t="str">
        <f t="shared" si="85"/>
        <v/>
      </c>
    </row>
    <row r="5476" spans="15:15">
      <c r="O5476" s="41" t="str">
        <f t="shared" si="85"/>
        <v/>
      </c>
    </row>
    <row r="5477" spans="15:15">
      <c r="O5477" s="41" t="str">
        <f t="shared" si="85"/>
        <v/>
      </c>
    </row>
    <row r="5478" spans="15:15">
      <c r="O5478" s="41" t="str">
        <f t="shared" si="85"/>
        <v/>
      </c>
    </row>
    <row r="5479" spans="15:15">
      <c r="O5479" s="41" t="str">
        <f t="shared" si="85"/>
        <v/>
      </c>
    </row>
    <row r="5480" spans="15:15">
      <c r="O5480" s="41" t="str">
        <f t="shared" si="85"/>
        <v/>
      </c>
    </row>
    <row r="5481" spans="15:15">
      <c r="O5481" s="41" t="str">
        <f t="shared" si="85"/>
        <v/>
      </c>
    </row>
    <row r="5482" spans="15:15">
      <c r="O5482" s="41" t="str">
        <f t="shared" si="85"/>
        <v/>
      </c>
    </row>
    <row r="5483" spans="15:15">
      <c r="O5483" s="41" t="str">
        <f t="shared" si="85"/>
        <v/>
      </c>
    </row>
    <row r="5484" spans="15:15">
      <c r="O5484" s="41" t="str">
        <f t="shared" si="85"/>
        <v/>
      </c>
    </row>
    <row r="5485" spans="15:15">
      <c r="O5485" s="41" t="str">
        <f t="shared" si="85"/>
        <v/>
      </c>
    </row>
    <row r="5486" spans="15:15">
      <c r="O5486" s="41" t="str">
        <f t="shared" si="85"/>
        <v/>
      </c>
    </row>
    <row r="5487" spans="15:15">
      <c r="O5487" s="41" t="str">
        <f t="shared" si="85"/>
        <v/>
      </c>
    </row>
    <row r="5488" spans="15:15">
      <c r="O5488" s="41" t="str">
        <f t="shared" si="85"/>
        <v/>
      </c>
    </row>
    <row r="5489" spans="15:15">
      <c r="O5489" s="41" t="str">
        <f t="shared" si="85"/>
        <v/>
      </c>
    </row>
    <row r="5490" spans="15:15">
      <c r="O5490" s="41" t="str">
        <f t="shared" si="85"/>
        <v/>
      </c>
    </row>
    <row r="5491" spans="15:15">
      <c r="O5491" s="41" t="str">
        <f t="shared" si="85"/>
        <v/>
      </c>
    </row>
    <row r="5492" spans="15:15">
      <c r="O5492" s="41" t="str">
        <f t="shared" si="85"/>
        <v/>
      </c>
    </row>
    <row r="5493" spans="15:15">
      <c r="O5493" s="41" t="str">
        <f t="shared" si="85"/>
        <v/>
      </c>
    </row>
    <row r="5494" spans="15:15">
      <c r="O5494" s="41" t="str">
        <f t="shared" si="85"/>
        <v/>
      </c>
    </row>
    <row r="5495" spans="15:15">
      <c r="O5495" s="41" t="str">
        <f t="shared" si="85"/>
        <v/>
      </c>
    </row>
    <row r="5496" spans="15:15">
      <c r="O5496" s="41" t="str">
        <f t="shared" si="85"/>
        <v/>
      </c>
    </row>
    <row r="5497" spans="15:15">
      <c r="O5497" s="41" t="str">
        <f t="shared" si="85"/>
        <v/>
      </c>
    </row>
    <row r="5498" spans="15:15">
      <c r="O5498" s="41" t="str">
        <f t="shared" si="85"/>
        <v/>
      </c>
    </row>
    <row r="5499" spans="15:15">
      <c r="O5499" s="41" t="str">
        <f t="shared" si="85"/>
        <v/>
      </c>
    </row>
    <row r="5500" spans="15:15">
      <c r="O5500" s="41" t="str">
        <f t="shared" si="85"/>
        <v/>
      </c>
    </row>
    <row r="5501" spans="15:15">
      <c r="O5501" s="41" t="str">
        <f t="shared" si="85"/>
        <v/>
      </c>
    </row>
    <row r="5502" spans="15:15">
      <c r="O5502" s="41" t="str">
        <f t="shared" si="85"/>
        <v/>
      </c>
    </row>
    <row r="5503" spans="15:15">
      <c r="O5503" s="41" t="str">
        <f t="shared" si="85"/>
        <v/>
      </c>
    </row>
    <row r="5504" spans="15:15">
      <c r="O5504" s="41" t="str">
        <f t="shared" si="85"/>
        <v/>
      </c>
    </row>
    <row r="5505" spans="15:15">
      <c r="O5505" s="41" t="str">
        <f t="shared" si="85"/>
        <v/>
      </c>
    </row>
    <row r="5506" spans="15:15">
      <c r="O5506" s="41" t="str">
        <f t="shared" ref="O5506:O5569" si="86">IF(D5506&gt;0,SUMIFS(M:M,A:A,A5506,D:D,"&gt;0",L:L,L5506),"")</f>
        <v/>
      </c>
    </row>
    <row r="5507" spans="15:15">
      <c r="O5507" s="41" t="str">
        <f t="shared" si="86"/>
        <v/>
      </c>
    </row>
    <row r="5508" spans="15:15">
      <c r="O5508" s="41" t="str">
        <f t="shared" si="86"/>
        <v/>
      </c>
    </row>
    <row r="5509" spans="15:15">
      <c r="O5509" s="41" t="str">
        <f t="shared" si="86"/>
        <v/>
      </c>
    </row>
    <row r="5510" spans="15:15">
      <c r="O5510" s="41" t="str">
        <f t="shared" si="86"/>
        <v/>
      </c>
    </row>
    <row r="5511" spans="15:15">
      <c r="O5511" s="41" t="str">
        <f t="shared" si="86"/>
        <v/>
      </c>
    </row>
    <row r="5512" spans="15:15">
      <c r="O5512" s="41" t="str">
        <f t="shared" si="86"/>
        <v/>
      </c>
    </row>
    <row r="5513" spans="15:15">
      <c r="O5513" s="41" t="str">
        <f t="shared" si="86"/>
        <v/>
      </c>
    </row>
    <row r="5514" spans="15:15">
      <c r="O5514" s="41" t="str">
        <f t="shared" si="86"/>
        <v/>
      </c>
    </row>
    <row r="5515" spans="15:15">
      <c r="O5515" s="41" t="str">
        <f t="shared" si="86"/>
        <v/>
      </c>
    </row>
    <row r="5516" spans="15:15">
      <c r="O5516" s="41" t="str">
        <f t="shared" si="86"/>
        <v/>
      </c>
    </row>
    <row r="5517" spans="15:15">
      <c r="O5517" s="41" t="str">
        <f t="shared" si="86"/>
        <v/>
      </c>
    </row>
    <row r="5518" spans="15:15">
      <c r="O5518" s="41" t="str">
        <f t="shared" si="86"/>
        <v/>
      </c>
    </row>
    <row r="5519" spans="15:15">
      <c r="O5519" s="41" t="str">
        <f t="shared" si="86"/>
        <v/>
      </c>
    </row>
    <row r="5520" spans="15:15">
      <c r="O5520" s="41" t="str">
        <f t="shared" si="86"/>
        <v/>
      </c>
    </row>
    <row r="5521" spans="15:15">
      <c r="O5521" s="41" t="str">
        <f t="shared" si="86"/>
        <v/>
      </c>
    </row>
    <row r="5522" spans="15:15">
      <c r="O5522" s="41" t="str">
        <f t="shared" si="86"/>
        <v/>
      </c>
    </row>
    <row r="5523" spans="15:15">
      <c r="O5523" s="41" t="str">
        <f t="shared" si="86"/>
        <v/>
      </c>
    </row>
    <row r="5524" spans="15:15">
      <c r="O5524" s="41" t="str">
        <f t="shared" si="86"/>
        <v/>
      </c>
    </row>
    <row r="5525" spans="15:15">
      <c r="O5525" s="41" t="str">
        <f t="shared" si="86"/>
        <v/>
      </c>
    </row>
    <row r="5526" spans="15:15">
      <c r="O5526" s="41" t="str">
        <f t="shared" si="86"/>
        <v/>
      </c>
    </row>
    <row r="5527" spans="15:15">
      <c r="O5527" s="41" t="str">
        <f t="shared" si="86"/>
        <v/>
      </c>
    </row>
    <row r="5528" spans="15:15">
      <c r="O5528" s="41" t="str">
        <f t="shared" si="86"/>
        <v/>
      </c>
    </row>
    <row r="5529" spans="15:15">
      <c r="O5529" s="41" t="str">
        <f t="shared" si="86"/>
        <v/>
      </c>
    </row>
    <row r="5530" spans="15:15">
      <c r="O5530" s="41" t="str">
        <f t="shared" si="86"/>
        <v/>
      </c>
    </row>
    <row r="5531" spans="15:15">
      <c r="O5531" s="41" t="str">
        <f t="shared" si="86"/>
        <v/>
      </c>
    </row>
    <row r="5532" spans="15:15">
      <c r="O5532" s="41" t="str">
        <f t="shared" si="86"/>
        <v/>
      </c>
    </row>
    <row r="5533" spans="15:15">
      <c r="O5533" s="41" t="str">
        <f t="shared" si="86"/>
        <v/>
      </c>
    </row>
    <row r="5534" spans="15:15">
      <c r="O5534" s="41" t="str">
        <f t="shared" si="86"/>
        <v/>
      </c>
    </row>
    <row r="5535" spans="15:15">
      <c r="O5535" s="41" t="str">
        <f t="shared" si="86"/>
        <v/>
      </c>
    </row>
    <row r="5536" spans="15:15">
      <c r="O5536" s="41" t="str">
        <f t="shared" si="86"/>
        <v/>
      </c>
    </row>
    <row r="5537" spans="15:15">
      <c r="O5537" s="41" t="str">
        <f t="shared" si="86"/>
        <v/>
      </c>
    </row>
    <row r="5538" spans="15:15">
      <c r="O5538" s="41" t="str">
        <f t="shared" si="86"/>
        <v/>
      </c>
    </row>
    <row r="5539" spans="15:15">
      <c r="O5539" s="41" t="str">
        <f t="shared" si="86"/>
        <v/>
      </c>
    </row>
    <row r="5540" spans="15:15">
      <c r="O5540" s="41" t="str">
        <f t="shared" si="86"/>
        <v/>
      </c>
    </row>
    <row r="5541" spans="15:15">
      <c r="O5541" s="41" t="str">
        <f t="shared" si="86"/>
        <v/>
      </c>
    </row>
    <row r="5542" spans="15:15">
      <c r="O5542" s="41" t="str">
        <f t="shared" si="86"/>
        <v/>
      </c>
    </row>
    <row r="5543" spans="15:15">
      <c r="O5543" s="41" t="str">
        <f t="shared" si="86"/>
        <v/>
      </c>
    </row>
    <row r="5544" spans="15:15">
      <c r="O5544" s="41" t="str">
        <f t="shared" si="86"/>
        <v/>
      </c>
    </row>
    <row r="5545" spans="15:15">
      <c r="O5545" s="41" t="str">
        <f t="shared" si="86"/>
        <v/>
      </c>
    </row>
    <row r="5546" spans="15:15">
      <c r="O5546" s="41" t="str">
        <f t="shared" si="86"/>
        <v/>
      </c>
    </row>
    <row r="5547" spans="15:15">
      <c r="O5547" s="41" t="str">
        <f t="shared" si="86"/>
        <v/>
      </c>
    </row>
    <row r="5548" spans="15:15">
      <c r="O5548" s="41" t="str">
        <f t="shared" si="86"/>
        <v/>
      </c>
    </row>
    <row r="5549" spans="15:15">
      <c r="O5549" s="41" t="str">
        <f t="shared" si="86"/>
        <v/>
      </c>
    </row>
    <row r="5550" spans="15:15">
      <c r="O5550" s="41" t="str">
        <f t="shared" si="86"/>
        <v/>
      </c>
    </row>
    <row r="5551" spans="15:15">
      <c r="O5551" s="41" t="str">
        <f t="shared" si="86"/>
        <v/>
      </c>
    </row>
    <row r="5552" spans="15:15">
      <c r="O5552" s="41" t="str">
        <f t="shared" si="86"/>
        <v/>
      </c>
    </row>
    <row r="5553" spans="15:15">
      <c r="O5553" s="41" t="str">
        <f t="shared" si="86"/>
        <v/>
      </c>
    </row>
    <row r="5554" spans="15:15">
      <c r="O5554" s="41" t="str">
        <f t="shared" si="86"/>
        <v/>
      </c>
    </row>
    <row r="5555" spans="15:15">
      <c r="O5555" s="41" t="str">
        <f t="shared" si="86"/>
        <v/>
      </c>
    </row>
    <row r="5556" spans="15:15">
      <c r="O5556" s="41" t="str">
        <f t="shared" si="86"/>
        <v/>
      </c>
    </row>
    <row r="5557" spans="15:15">
      <c r="O5557" s="41" t="str">
        <f t="shared" si="86"/>
        <v/>
      </c>
    </row>
    <row r="5558" spans="15:15">
      <c r="O5558" s="41" t="str">
        <f t="shared" si="86"/>
        <v/>
      </c>
    </row>
    <row r="5559" spans="15:15">
      <c r="O5559" s="41" t="str">
        <f t="shared" si="86"/>
        <v/>
      </c>
    </row>
    <row r="5560" spans="15:15">
      <c r="O5560" s="41" t="str">
        <f t="shared" si="86"/>
        <v/>
      </c>
    </row>
    <row r="5561" spans="15:15">
      <c r="O5561" s="41" t="str">
        <f t="shared" si="86"/>
        <v/>
      </c>
    </row>
    <row r="5562" spans="15:15">
      <c r="O5562" s="41" t="str">
        <f t="shared" si="86"/>
        <v/>
      </c>
    </row>
    <row r="5563" spans="15:15">
      <c r="O5563" s="41" t="str">
        <f t="shared" si="86"/>
        <v/>
      </c>
    </row>
    <row r="5564" spans="15:15">
      <c r="O5564" s="41" t="str">
        <f t="shared" si="86"/>
        <v/>
      </c>
    </row>
    <row r="5565" spans="15:15">
      <c r="O5565" s="41" t="str">
        <f t="shared" si="86"/>
        <v/>
      </c>
    </row>
    <row r="5566" spans="15:15">
      <c r="O5566" s="41" t="str">
        <f t="shared" si="86"/>
        <v/>
      </c>
    </row>
    <row r="5567" spans="15:15">
      <c r="O5567" s="41" t="str">
        <f t="shared" si="86"/>
        <v/>
      </c>
    </row>
    <row r="5568" spans="15:15">
      <c r="O5568" s="41" t="str">
        <f t="shared" si="86"/>
        <v/>
      </c>
    </row>
    <row r="5569" spans="15:15">
      <c r="O5569" s="41" t="str">
        <f t="shared" si="86"/>
        <v/>
      </c>
    </row>
    <row r="5570" spans="15:15">
      <c r="O5570" s="41" t="str">
        <f t="shared" ref="O5570:O5633" si="87">IF(D5570&gt;0,SUMIFS(M:M,A:A,A5570,D:D,"&gt;0",L:L,L5570),"")</f>
        <v/>
      </c>
    </row>
    <row r="5571" spans="15:15">
      <c r="O5571" s="41" t="str">
        <f t="shared" si="87"/>
        <v/>
      </c>
    </row>
    <row r="5572" spans="15:15">
      <c r="O5572" s="41" t="str">
        <f t="shared" si="87"/>
        <v/>
      </c>
    </row>
    <row r="5573" spans="15:15">
      <c r="O5573" s="41" t="str">
        <f t="shared" si="87"/>
        <v/>
      </c>
    </row>
    <row r="5574" spans="15:15">
      <c r="O5574" s="41" t="str">
        <f t="shared" si="87"/>
        <v/>
      </c>
    </row>
    <row r="5575" spans="15:15">
      <c r="O5575" s="41" t="str">
        <f t="shared" si="87"/>
        <v/>
      </c>
    </row>
    <row r="5576" spans="15:15">
      <c r="O5576" s="41" t="str">
        <f t="shared" si="87"/>
        <v/>
      </c>
    </row>
    <row r="5577" spans="15:15">
      <c r="O5577" s="41" t="str">
        <f t="shared" si="87"/>
        <v/>
      </c>
    </row>
    <row r="5578" spans="15:15">
      <c r="O5578" s="41" t="str">
        <f t="shared" si="87"/>
        <v/>
      </c>
    </row>
    <row r="5579" spans="15:15">
      <c r="O5579" s="41" t="str">
        <f t="shared" si="87"/>
        <v/>
      </c>
    </row>
    <row r="5580" spans="15:15">
      <c r="O5580" s="41" t="str">
        <f t="shared" si="87"/>
        <v/>
      </c>
    </row>
    <row r="5581" spans="15:15">
      <c r="O5581" s="41" t="str">
        <f t="shared" si="87"/>
        <v/>
      </c>
    </row>
    <row r="5582" spans="15:15">
      <c r="O5582" s="41" t="str">
        <f t="shared" si="87"/>
        <v/>
      </c>
    </row>
    <row r="5583" spans="15:15">
      <c r="O5583" s="41" t="str">
        <f t="shared" si="87"/>
        <v/>
      </c>
    </row>
    <row r="5584" spans="15:15">
      <c r="O5584" s="41" t="str">
        <f t="shared" si="87"/>
        <v/>
      </c>
    </row>
    <row r="5585" spans="15:15">
      <c r="O5585" s="41" t="str">
        <f t="shared" si="87"/>
        <v/>
      </c>
    </row>
    <row r="5586" spans="15:15">
      <c r="O5586" s="41" t="str">
        <f t="shared" si="87"/>
        <v/>
      </c>
    </row>
    <row r="5587" spans="15:15">
      <c r="O5587" s="41" t="str">
        <f t="shared" si="87"/>
        <v/>
      </c>
    </row>
    <row r="5588" spans="15:15">
      <c r="O5588" s="41" t="str">
        <f t="shared" si="87"/>
        <v/>
      </c>
    </row>
    <row r="5589" spans="15:15">
      <c r="O5589" s="41" t="str">
        <f t="shared" si="87"/>
        <v/>
      </c>
    </row>
    <row r="5590" spans="15:15">
      <c r="O5590" s="41" t="str">
        <f t="shared" si="87"/>
        <v/>
      </c>
    </row>
    <row r="5591" spans="15:15">
      <c r="O5591" s="41" t="str">
        <f t="shared" si="87"/>
        <v/>
      </c>
    </row>
    <row r="5592" spans="15:15">
      <c r="O5592" s="41" t="str">
        <f t="shared" si="87"/>
        <v/>
      </c>
    </row>
    <row r="5593" spans="15:15">
      <c r="O5593" s="41" t="str">
        <f t="shared" si="87"/>
        <v/>
      </c>
    </row>
    <row r="5594" spans="15:15">
      <c r="O5594" s="41" t="str">
        <f t="shared" si="87"/>
        <v/>
      </c>
    </row>
    <row r="5595" spans="15:15">
      <c r="O5595" s="41" t="str">
        <f t="shared" si="87"/>
        <v/>
      </c>
    </row>
    <row r="5596" spans="15:15">
      <c r="O5596" s="41" t="str">
        <f t="shared" si="87"/>
        <v/>
      </c>
    </row>
    <row r="5597" spans="15:15">
      <c r="O5597" s="41" t="str">
        <f t="shared" si="87"/>
        <v/>
      </c>
    </row>
    <row r="5598" spans="15:15">
      <c r="O5598" s="41" t="str">
        <f t="shared" si="87"/>
        <v/>
      </c>
    </row>
    <row r="5599" spans="15:15">
      <c r="O5599" s="41" t="str">
        <f t="shared" si="87"/>
        <v/>
      </c>
    </row>
    <row r="5600" spans="15:15">
      <c r="O5600" s="41" t="str">
        <f t="shared" si="87"/>
        <v/>
      </c>
    </row>
    <row r="5601" spans="15:15">
      <c r="O5601" s="41" t="str">
        <f t="shared" si="87"/>
        <v/>
      </c>
    </row>
    <row r="5602" spans="15:15">
      <c r="O5602" s="41" t="str">
        <f t="shared" si="87"/>
        <v/>
      </c>
    </row>
    <row r="5603" spans="15:15">
      <c r="O5603" s="41" t="str">
        <f t="shared" si="87"/>
        <v/>
      </c>
    </row>
    <row r="5604" spans="15:15">
      <c r="O5604" s="41" t="str">
        <f t="shared" si="87"/>
        <v/>
      </c>
    </row>
    <row r="5605" spans="15:15">
      <c r="O5605" s="41" t="str">
        <f t="shared" si="87"/>
        <v/>
      </c>
    </row>
    <row r="5606" spans="15:15">
      <c r="O5606" s="41" t="str">
        <f t="shared" si="87"/>
        <v/>
      </c>
    </row>
    <row r="5607" spans="15:15">
      <c r="O5607" s="41" t="str">
        <f t="shared" si="87"/>
        <v/>
      </c>
    </row>
    <row r="5608" spans="15:15">
      <c r="O5608" s="41" t="str">
        <f t="shared" si="87"/>
        <v/>
      </c>
    </row>
    <row r="5609" spans="15:15">
      <c r="O5609" s="41" t="str">
        <f t="shared" si="87"/>
        <v/>
      </c>
    </row>
    <row r="5610" spans="15:15">
      <c r="O5610" s="41" t="str">
        <f t="shared" si="87"/>
        <v/>
      </c>
    </row>
    <row r="5611" spans="15:15">
      <c r="O5611" s="41" t="str">
        <f t="shared" si="87"/>
        <v/>
      </c>
    </row>
    <row r="5612" spans="15:15">
      <c r="O5612" s="41" t="str">
        <f t="shared" si="87"/>
        <v/>
      </c>
    </row>
    <row r="5613" spans="15:15">
      <c r="O5613" s="41" t="str">
        <f t="shared" si="87"/>
        <v/>
      </c>
    </row>
    <row r="5614" spans="15:15">
      <c r="O5614" s="41" t="str">
        <f t="shared" si="87"/>
        <v/>
      </c>
    </row>
    <row r="5615" spans="15:15">
      <c r="O5615" s="41" t="str">
        <f t="shared" si="87"/>
        <v/>
      </c>
    </row>
    <row r="5616" spans="15:15">
      <c r="O5616" s="41" t="str">
        <f t="shared" si="87"/>
        <v/>
      </c>
    </row>
    <row r="5617" spans="15:15">
      <c r="O5617" s="41" t="str">
        <f t="shared" si="87"/>
        <v/>
      </c>
    </row>
    <row r="5618" spans="15:15">
      <c r="O5618" s="41" t="str">
        <f t="shared" si="87"/>
        <v/>
      </c>
    </row>
    <row r="5619" spans="15:15">
      <c r="O5619" s="41" t="str">
        <f t="shared" si="87"/>
        <v/>
      </c>
    </row>
    <row r="5620" spans="15:15">
      <c r="O5620" s="41" t="str">
        <f t="shared" si="87"/>
        <v/>
      </c>
    </row>
    <row r="5621" spans="15:15">
      <c r="O5621" s="41" t="str">
        <f t="shared" si="87"/>
        <v/>
      </c>
    </row>
    <row r="5622" spans="15:15">
      <c r="O5622" s="41" t="str">
        <f t="shared" si="87"/>
        <v/>
      </c>
    </row>
    <row r="5623" spans="15:15">
      <c r="O5623" s="41" t="str">
        <f t="shared" si="87"/>
        <v/>
      </c>
    </row>
    <row r="5624" spans="15:15">
      <c r="O5624" s="41" t="str">
        <f t="shared" si="87"/>
        <v/>
      </c>
    </row>
    <row r="5625" spans="15:15">
      <c r="O5625" s="41" t="str">
        <f t="shared" si="87"/>
        <v/>
      </c>
    </row>
    <row r="5626" spans="15:15">
      <c r="O5626" s="41" t="str">
        <f t="shared" si="87"/>
        <v/>
      </c>
    </row>
    <row r="5627" spans="15:15">
      <c r="O5627" s="41" t="str">
        <f t="shared" si="87"/>
        <v/>
      </c>
    </row>
    <row r="5628" spans="15:15">
      <c r="O5628" s="41" t="str">
        <f t="shared" si="87"/>
        <v/>
      </c>
    </row>
    <row r="5629" spans="15:15">
      <c r="O5629" s="41" t="str">
        <f t="shared" si="87"/>
        <v/>
      </c>
    </row>
    <row r="5630" spans="15:15">
      <c r="O5630" s="41" t="str">
        <f t="shared" si="87"/>
        <v/>
      </c>
    </row>
    <row r="5631" spans="15:15">
      <c r="O5631" s="41" t="str">
        <f t="shared" si="87"/>
        <v/>
      </c>
    </row>
    <row r="5632" spans="15:15">
      <c r="O5632" s="41" t="str">
        <f t="shared" si="87"/>
        <v/>
      </c>
    </row>
    <row r="5633" spans="15:15">
      <c r="O5633" s="41" t="str">
        <f t="shared" si="87"/>
        <v/>
      </c>
    </row>
    <row r="5634" spans="15:15">
      <c r="O5634" s="41" t="str">
        <f t="shared" ref="O5634:O5697" si="88">IF(D5634&gt;0,SUMIFS(M:M,A:A,A5634,D:D,"&gt;0",L:L,L5634),"")</f>
        <v/>
      </c>
    </row>
    <row r="5635" spans="15:15">
      <c r="O5635" s="41" t="str">
        <f t="shared" si="88"/>
        <v/>
      </c>
    </row>
    <row r="5636" spans="15:15">
      <c r="O5636" s="41" t="str">
        <f t="shared" si="88"/>
        <v/>
      </c>
    </row>
    <row r="5637" spans="15:15">
      <c r="O5637" s="41" t="str">
        <f t="shared" si="88"/>
        <v/>
      </c>
    </row>
    <row r="5638" spans="15:15">
      <c r="O5638" s="41" t="str">
        <f t="shared" si="88"/>
        <v/>
      </c>
    </row>
    <row r="5639" spans="15:15">
      <c r="O5639" s="41" t="str">
        <f t="shared" si="88"/>
        <v/>
      </c>
    </row>
    <row r="5640" spans="15:15">
      <c r="O5640" s="41" t="str">
        <f t="shared" si="88"/>
        <v/>
      </c>
    </row>
    <row r="5641" spans="15:15">
      <c r="O5641" s="41" t="str">
        <f t="shared" si="88"/>
        <v/>
      </c>
    </row>
    <row r="5642" spans="15:15">
      <c r="O5642" s="41" t="str">
        <f t="shared" si="88"/>
        <v/>
      </c>
    </row>
    <row r="5643" spans="15:15">
      <c r="O5643" s="41" t="str">
        <f t="shared" si="88"/>
        <v/>
      </c>
    </row>
    <row r="5644" spans="15:15">
      <c r="O5644" s="41" t="str">
        <f t="shared" si="88"/>
        <v/>
      </c>
    </row>
    <row r="5645" spans="15:15">
      <c r="O5645" s="41" t="str">
        <f t="shared" si="88"/>
        <v/>
      </c>
    </row>
    <row r="5646" spans="15:15">
      <c r="O5646" s="41" t="str">
        <f t="shared" si="88"/>
        <v/>
      </c>
    </row>
    <row r="5647" spans="15:15">
      <c r="O5647" s="41" t="str">
        <f t="shared" si="88"/>
        <v/>
      </c>
    </row>
    <row r="5648" spans="15:15">
      <c r="O5648" s="41" t="str">
        <f t="shared" si="88"/>
        <v/>
      </c>
    </row>
    <row r="5649" spans="15:15">
      <c r="O5649" s="41" t="str">
        <f t="shared" si="88"/>
        <v/>
      </c>
    </row>
    <row r="5650" spans="15:15">
      <c r="O5650" s="41" t="str">
        <f t="shared" si="88"/>
        <v/>
      </c>
    </row>
    <row r="5651" spans="15:15">
      <c r="O5651" s="41" t="str">
        <f t="shared" si="88"/>
        <v/>
      </c>
    </row>
    <row r="5652" spans="15:15">
      <c r="O5652" s="41" t="str">
        <f t="shared" si="88"/>
        <v/>
      </c>
    </row>
    <row r="5653" spans="15:15">
      <c r="O5653" s="41" t="str">
        <f t="shared" si="88"/>
        <v/>
      </c>
    </row>
    <row r="5654" spans="15:15">
      <c r="O5654" s="41" t="str">
        <f t="shared" si="88"/>
        <v/>
      </c>
    </row>
    <row r="5655" spans="15:15">
      <c r="O5655" s="41" t="str">
        <f t="shared" si="88"/>
        <v/>
      </c>
    </row>
    <row r="5656" spans="15:15">
      <c r="O5656" s="41" t="str">
        <f t="shared" si="88"/>
        <v/>
      </c>
    </row>
    <row r="5657" spans="15:15">
      <c r="O5657" s="41" t="str">
        <f t="shared" si="88"/>
        <v/>
      </c>
    </row>
    <row r="5658" spans="15:15">
      <c r="O5658" s="41" t="str">
        <f t="shared" si="88"/>
        <v/>
      </c>
    </row>
    <row r="5659" spans="15:15">
      <c r="O5659" s="41" t="str">
        <f t="shared" si="88"/>
        <v/>
      </c>
    </row>
    <row r="5660" spans="15:15">
      <c r="O5660" s="41" t="str">
        <f t="shared" si="88"/>
        <v/>
      </c>
    </row>
    <row r="5661" spans="15:15">
      <c r="O5661" s="41" t="str">
        <f t="shared" si="88"/>
        <v/>
      </c>
    </row>
    <row r="5662" spans="15:15">
      <c r="O5662" s="41" t="str">
        <f t="shared" si="88"/>
        <v/>
      </c>
    </row>
    <row r="5663" spans="15:15">
      <c r="O5663" s="41" t="str">
        <f t="shared" si="88"/>
        <v/>
      </c>
    </row>
    <row r="5664" spans="15:15">
      <c r="O5664" s="41" t="str">
        <f t="shared" si="88"/>
        <v/>
      </c>
    </row>
    <row r="5665" spans="15:15">
      <c r="O5665" s="41" t="str">
        <f t="shared" si="88"/>
        <v/>
      </c>
    </row>
    <row r="5666" spans="15:15">
      <c r="O5666" s="41" t="str">
        <f t="shared" si="88"/>
        <v/>
      </c>
    </row>
    <row r="5667" spans="15:15">
      <c r="O5667" s="41" t="str">
        <f t="shared" si="88"/>
        <v/>
      </c>
    </row>
    <row r="5668" spans="15:15">
      <c r="O5668" s="41" t="str">
        <f t="shared" si="88"/>
        <v/>
      </c>
    </row>
    <row r="5669" spans="15:15">
      <c r="O5669" s="41" t="str">
        <f t="shared" si="88"/>
        <v/>
      </c>
    </row>
    <row r="5670" spans="15:15">
      <c r="O5670" s="41" t="str">
        <f t="shared" si="88"/>
        <v/>
      </c>
    </row>
    <row r="5671" spans="15:15">
      <c r="O5671" s="41" t="str">
        <f t="shared" si="88"/>
        <v/>
      </c>
    </row>
    <row r="5672" spans="15:15">
      <c r="O5672" s="41" t="str">
        <f t="shared" si="88"/>
        <v/>
      </c>
    </row>
    <row r="5673" spans="15:15">
      <c r="O5673" s="41" t="str">
        <f t="shared" si="88"/>
        <v/>
      </c>
    </row>
    <row r="5674" spans="15:15">
      <c r="O5674" s="41" t="str">
        <f t="shared" si="88"/>
        <v/>
      </c>
    </row>
    <row r="5675" spans="15:15">
      <c r="O5675" s="41" t="str">
        <f t="shared" si="88"/>
        <v/>
      </c>
    </row>
    <row r="5676" spans="15:15">
      <c r="O5676" s="41" t="str">
        <f t="shared" si="88"/>
        <v/>
      </c>
    </row>
    <row r="5677" spans="15:15">
      <c r="O5677" s="41" t="str">
        <f t="shared" si="88"/>
        <v/>
      </c>
    </row>
    <row r="5678" spans="15:15">
      <c r="O5678" s="41" t="str">
        <f t="shared" si="88"/>
        <v/>
      </c>
    </row>
    <row r="5679" spans="15:15">
      <c r="O5679" s="41" t="str">
        <f t="shared" si="88"/>
        <v/>
      </c>
    </row>
    <row r="5680" spans="15:15">
      <c r="O5680" s="41" t="str">
        <f t="shared" si="88"/>
        <v/>
      </c>
    </row>
    <row r="5681" spans="15:15">
      <c r="O5681" s="41" t="str">
        <f t="shared" si="88"/>
        <v/>
      </c>
    </row>
    <row r="5682" spans="15:15">
      <c r="O5682" s="41" t="str">
        <f t="shared" si="88"/>
        <v/>
      </c>
    </row>
    <row r="5683" spans="15:15">
      <c r="O5683" s="41" t="str">
        <f t="shared" si="88"/>
        <v/>
      </c>
    </row>
    <row r="5684" spans="15:15">
      <c r="O5684" s="41" t="str">
        <f t="shared" si="88"/>
        <v/>
      </c>
    </row>
    <row r="5685" spans="15:15">
      <c r="O5685" s="41" t="str">
        <f t="shared" si="88"/>
        <v/>
      </c>
    </row>
    <row r="5686" spans="15:15">
      <c r="O5686" s="41" t="str">
        <f t="shared" si="88"/>
        <v/>
      </c>
    </row>
    <row r="5687" spans="15:15">
      <c r="O5687" s="41" t="str">
        <f t="shared" si="88"/>
        <v/>
      </c>
    </row>
    <row r="5688" spans="15:15">
      <c r="O5688" s="41" t="str">
        <f t="shared" si="88"/>
        <v/>
      </c>
    </row>
    <row r="5689" spans="15:15">
      <c r="O5689" s="41" t="str">
        <f t="shared" si="88"/>
        <v/>
      </c>
    </row>
    <row r="5690" spans="15:15">
      <c r="O5690" s="41" t="str">
        <f t="shared" si="88"/>
        <v/>
      </c>
    </row>
    <row r="5691" spans="15:15">
      <c r="O5691" s="41" t="str">
        <f t="shared" si="88"/>
        <v/>
      </c>
    </row>
    <row r="5692" spans="15:15">
      <c r="O5692" s="41" t="str">
        <f t="shared" si="88"/>
        <v/>
      </c>
    </row>
    <row r="5693" spans="15:15">
      <c r="O5693" s="41" t="str">
        <f t="shared" si="88"/>
        <v/>
      </c>
    </row>
    <row r="5694" spans="15:15">
      <c r="O5694" s="41" t="str">
        <f t="shared" si="88"/>
        <v/>
      </c>
    </row>
    <row r="5695" spans="15:15">
      <c r="O5695" s="41" t="str">
        <f t="shared" si="88"/>
        <v/>
      </c>
    </row>
    <row r="5696" spans="15:15">
      <c r="O5696" s="41" t="str">
        <f t="shared" si="88"/>
        <v/>
      </c>
    </row>
    <row r="5697" spans="15:15">
      <c r="O5697" s="41" t="str">
        <f t="shared" si="88"/>
        <v/>
      </c>
    </row>
    <row r="5698" spans="15:15">
      <c r="O5698" s="41" t="str">
        <f t="shared" ref="O5698:O5761" si="89">IF(D5698&gt;0,SUMIFS(M:M,A:A,A5698,D:D,"&gt;0",L:L,L5698),"")</f>
        <v/>
      </c>
    </row>
    <row r="5699" spans="15:15">
      <c r="O5699" s="41" t="str">
        <f t="shared" si="89"/>
        <v/>
      </c>
    </row>
    <row r="5700" spans="15:15">
      <c r="O5700" s="41" t="str">
        <f t="shared" si="89"/>
        <v/>
      </c>
    </row>
    <row r="5701" spans="15:15">
      <c r="O5701" s="41" t="str">
        <f t="shared" si="89"/>
        <v/>
      </c>
    </row>
    <row r="5702" spans="15:15">
      <c r="O5702" s="41" t="str">
        <f t="shared" si="89"/>
        <v/>
      </c>
    </row>
    <row r="5703" spans="15:15">
      <c r="O5703" s="41" t="str">
        <f t="shared" si="89"/>
        <v/>
      </c>
    </row>
    <row r="5704" spans="15:15">
      <c r="O5704" s="41" t="str">
        <f t="shared" si="89"/>
        <v/>
      </c>
    </row>
    <row r="5705" spans="15:15">
      <c r="O5705" s="41" t="str">
        <f t="shared" si="89"/>
        <v/>
      </c>
    </row>
    <row r="5706" spans="15:15">
      <c r="O5706" s="41" t="str">
        <f t="shared" si="89"/>
        <v/>
      </c>
    </row>
    <row r="5707" spans="15:15">
      <c r="O5707" s="41" t="str">
        <f t="shared" si="89"/>
        <v/>
      </c>
    </row>
    <row r="5708" spans="15:15">
      <c r="O5708" s="41" t="str">
        <f t="shared" si="89"/>
        <v/>
      </c>
    </row>
    <row r="5709" spans="15:15">
      <c r="O5709" s="41" t="str">
        <f t="shared" si="89"/>
        <v/>
      </c>
    </row>
    <row r="5710" spans="15:15">
      <c r="O5710" s="41" t="str">
        <f t="shared" si="89"/>
        <v/>
      </c>
    </row>
    <row r="5711" spans="15:15">
      <c r="O5711" s="41" t="str">
        <f t="shared" si="89"/>
        <v/>
      </c>
    </row>
    <row r="5712" spans="15:15">
      <c r="O5712" s="41" t="str">
        <f t="shared" si="89"/>
        <v/>
      </c>
    </row>
    <row r="5713" spans="15:15">
      <c r="O5713" s="41" t="str">
        <f t="shared" si="89"/>
        <v/>
      </c>
    </row>
    <row r="5714" spans="15:15">
      <c r="O5714" s="41" t="str">
        <f t="shared" si="89"/>
        <v/>
      </c>
    </row>
    <row r="5715" spans="15:15">
      <c r="O5715" s="41" t="str">
        <f t="shared" si="89"/>
        <v/>
      </c>
    </row>
    <row r="5716" spans="15:15">
      <c r="O5716" s="41" t="str">
        <f t="shared" si="89"/>
        <v/>
      </c>
    </row>
    <row r="5717" spans="15:15">
      <c r="O5717" s="41" t="str">
        <f t="shared" si="89"/>
        <v/>
      </c>
    </row>
    <row r="5718" spans="15:15">
      <c r="O5718" s="41" t="str">
        <f t="shared" si="89"/>
        <v/>
      </c>
    </row>
    <row r="5719" spans="15:15">
      <c r="O5719" s="41" t="str">
        <f t="shared" si="89"/>
        <v/>
      </c>
    </row>
    <row r="5720" spans="15:15">
      <c r="O5720" s="41" t="str">
        <f t="shared" si="89"/>
        <v/>
      </c>
    </row>
    <row r="5721" spans="15:15">
      <c r="O5721" s="41" t="str">
        <f t="shared" si="89"/>
        <v/>
      </c>
    </row>
    <row r="5722" spans="15:15">
      <c r="O5722" s="41" t="str">
        <f t="shared" si="89"/>
        <v/>
      </c>
    </row>
    <row r="5723" spans="15:15">
      <c r="O5723" s="41" t="str">
        <f t="shared" si="89"/>
        <v/>
      </c>
    </row>
    <row r="5724" spans="15:15">
      <c r="O5724" s="41" t="str">
        <f t="shared" si="89"/>
        <v/>
      </c>
    </row>
    <row r="5725" spans="15:15">
      <c r="O5725" s="41" t="str">
        <f t="shared" si="89"/>
        <v/>
      </c>
    </row>
    <row r="5726" spans="15:15">
      <c r="O5726" s="41" t="str">
        <f t="shared" si="89"/>
        <v/>
      </c>
    </row>
    <row r="5727" spans="15:15">
      <c r="O5727" s="41" t="str">
        <f t="shared" si="89"/>
        <v/>
      </c>
    </row>
    <row r="5728" spans="15:15">
      <c r="O5728" s="41" t="str">
        <f t="shared" si="89"/>
        <v/>
      </c>
    </row>
    <row r="5729" spans="15:15">
      <c r="O5729" s="41" t="str">
        <f t="shared" si="89"/>
        <v/>
      </c>
    </row>
    <row r="5730" spans="15:15">
      <c r="O5730" s="41" t="str">
        <f t="shared" si="89"/>
        <v/>
      </c>
    </row>
    <row r="5731" spans="15:15">
      <c r="O5731" s="41" t="str">
        <f t="shared" si="89"/>
        <v/>
      </c>
    </row>
    <row r="5732" spans="15:15">
      <c r="O5732" s="41" t="str">
        <f t="shared" si="89"/>
        <v/>
      </c>
    </row>
    <row r="5733" spans="15:15">
      <c r="O5733" s="41" t="str">
        <f t="shared" si="89"/>
        <v/>
      </c>
    </row>
    <row r="5734" spans="15:15">
      <c r="O5734" s="41" t="str">
        <f t="shared" si="89"/>
        <v/>
      </c>
    </row>
    <row r="5735" spans="15:15">
      <c r="O5735" s="41" t="str">
        <f t="shared" si="89"/>
        <v/>
      </c>
    </row>
    <row r="5736" spans="15:15">
      <c r="O5736" s="41" t="str">
        <f t="shared" si="89"/>
        <v/>
      </c>
    </row>
    <row r="5737" spans="15:15">
      <c r="O5737" s="41" t="str">
        <f t="shared" si="89"/>
        <v/>
      </c>
    </row>
    <row r="5738" spans="15:15">
      <c r="O5738" s="41" t="str">
        <f t="shared" si="89"/>
        <v/>
      </c>
    </row>
    <row r="5739" spans="15:15">
      <c r="O5739" s="41" t="str">
        <f t="shared" si="89"/>
        <v/>
      </c>
    </row>
    <row r="5740" spans="15:15">
      <c r="O5740" s="41" t="str">
        <f t="shared" si="89"/>
        <v/>
      </c>
    </row>
    <row r="5741" spans="15:15">
      <c r="O5741" s="41" t="str">
        <f t="shared" si="89"/>
        <v/>
      </c>
    </row>
    <row r="5742" spans="15:15">
      <c r="O5742" s="41" t="str">
        <f t="shared" si="89"/>
        <v/>
      </c>
    </row>
    <row r="5743" spans="15:15">
      <c r="O5743" s="41" t="str">
        <f t="shared" si="89"/>
        <v/>
      </c>
    </row>
    <row r="5744" spans="15:15">
      <c r="O5744" s="41" t="str">
        <f t="shared" si="89"/>
        <v/>
      </c>
    </row>
    <row r="5745" spans="15:15">
      <c r="O5745" s="41" t="str">
        <f t="shared" si="89"/>
        <v/>
      </c>
    </row>
    <row r="5746" spans="15:15">
      <c r="O5746" s="41" t="str">
        <f t="shared" si="89"/>
        <v/>
      </c>
    </row>
    <row r="5747" spans="15:15">
      <c r="O5747" s="41" t="str">
        <f t="shared" si="89"/>
        <v/>
      </c>
    </row>
    <row r="5748" spans="15:15">
      <c r="O5748" s="41" t="str">
        <f t="shared" si="89"/>
        <v/>
      </c>
    </row>
    <row r="5749" spans="15:15">
      <c r="O5749" s="41" t="str">
        <f t="shared" si="89"/>
        <v/>
      </c>
    </row>
    <row r="5750" spans="15:15">
      <c r="O5750" s="41" t="str">
        <f t="shared" si="89"/>
        <v/>
      </c>
    </row>
    <row r="5751" spans="15:15">
      <c r="O5751" s="41" t="str">
        <f t="shared" si="89"/>
        <v/>
      </c>
    </row>
    <row r="5752" spans="15:15">
      <c r="O5752" s="41" t="str">
        <f t="shared" si="89"/>
        <v/>
      </c>
    </row>
    <row r="5753" spans="15:15">
      <c r="O5753" s="41" t="str">
        <f t="shared" si="89"/>
        <v/>
      </c>
    </row>
    <row r="5754" spans="15:15">
      <c r="O5754" s="41" t="str">
        <f t="shared" si="89"/>
        <v/>
      </c>
    </row>
    <row r="5755" spans="15:15">
      <c r="O5755" s="41" t="str">
        <f t="shared" si="89"/>
        <v/>
      </c>
    </row>
    <row r="5756" spans="15:15">
      <c r="O5756" s="41" t="str">
        <f t="shared" si="89"/>
        <v/>
      </c>
    </row>
    <row r="5757" spans="15:15">
      <c r="O5757" s="41" t="str">
        <f t="shared" si="89"/>
        <v/>
      </c>
    </row>
    <row r="5758" spans="15:15">
      <c r="O5758" s="41" t="str">
        <f t="shared" si="89"/>
        <v/>
      </c>
    </row>
    <row r="5759" spans="15:15">
      <c r="O5759" s="41" t="str">
        <f t="shared" si="89"/>
        <v/>
      </c>
    </row>
    <row r="5760" spans="15:15">
      <c r="O5760" s="41" t="str">
        <f t="shared" si="89"/>
        <v/>
      </c>
    </row>
    <row r="5761" spans="15:15">
      <c r="O5761" s="41" t="str">
        <f t="shared" si="89"/>
        <v/>
      </c>
    </row>
    <row r="5762" spans="15:15">
      <c r="O5762" s="41" t="str">
        <f t="shared" ref="O5762:O5825" si="90">IF(D5762&gt;0,SUMIFS(M:M,A:A,A5762,D:D,"&gt;0",L:L,L5762),"")</f>
        <v/>
      </c>
    </row>
    <row r="5763" spans="15:15">
      <c r="O5763" s="41" t="str">
        <f t="shared" si="90"/>
        <v/>
      </c>
    </row>
    <row r="5764" spans="15:15">
      <c r="O5764" s="41" t="str">
        <f t="shared" si="90"/>
        <v/>
      </c>
    </row>
    <row r="5765" spans="15:15">
      <c r="O5765" s="41" t="str">
        <f t="shared" si="90"/>
        <v/>
      </c>
    </row>
    <row r="5766" spans="15:15">
      <c r="O5766" s="41" t="str">
        <f t="shared" si="90"/>
        <v/>
      </c>
    </row>
    <row r="5767" spans="15:15">
      <c r="O5767" s="41" t="str">
        <f t="shared" si="90"/>
        <v/>
      </c>
    </row>
    <row r="5768" spans="15:15">
      <c r="O5768" s="41" t="str">
        <f t="shared" si="90"/>
        <v/>
      </c>
    </row>
    <row r="5769" spans="15:15">
      <c r="O5769" s="41" t="str">
        <f t="shared" si="90"/>
        <v/>
      </c>
    </row>
    <row r="5770" spans="15:15">
      <c r="O5770" s="41" t="str">
        <f t="shared" si="90"/>
        <v/>
      </c>
    </row>
    <row r="5771" spans="15:15">
      <c r="O5771" s="41" t="str">
        <f t="shared" si="90"/>
        <v/>
      </c>
    </row>
    <row r="5772" spans="15:15">
      <c r="O5772" s="41" t="str">
        <f t="shared" si="90"/>
        <v/>
      </c>
    </row>
    <row r="5773" spans="15:15">
      <c r="O5773" s="41" t="str">
        <f t="shared" si="90"/>
        <v/>
      </c>
    </row>
    <row r="5774" spans="15:15">
      <c r="O5774" s="41" t="str">
        <f t="shared" si="90"/>
        <v/>
      </c>
    </row>
    <row r="5775" spans="15:15">
      <c r="O5775" s="41" t="str">
        <f t="shared" si="90"/>
        <v/>
      </c>
    </row>
    <row r="5776" spans="15:15">
      <c r="O5776" s="41" t="str">
        <f t="shared" si="90"/>
        <v/>
      </c>
    </row>
    <row r="5777" spans="15:15">
      <c r="O5777" s="41" t="str">
        <f t="shared" si="90"/>
        <v/>
      </c>
    </row>
    <row r="5778" spans="15:15">
      <c r="O5778" s="41" t="str">
        <f t="shared" si="90"/>
        <v/>
      </c>
    </row>
    <row r="5779" spans="15:15">
      <c r="O5779" s="41" t="str">
        <f t="shared" si="90"/>
        <v/>
      </c>
    </row>
    <row r="5780" spans="15:15">
      <c r="O5780" s="41" t="str">
        <f t="shared" si="90"/>
        <v/>
      </c>
    </row>
    <row r="5781" spans="15:15">
      <c r="O5781" s="41" t="str">
        <f t="shared" si="90"/>
        <v/>
      </c>
    </row>
    <row r="5782" spans="15:15">
      <c r="O5782" s="41" t="str">
        <f t="shared" si="90"/>
        <v/>
      </c>
    </row>
    <row r="5783" spans="15:15">
      <c r="O5783" s="41" t="str">
        <f t="shared" si="90"/>
        <v/>
      </c>
    </row>
    <row r="5784" spans="15:15">
      <c r="O5784" s="41" t="str">
        <f t="shared" si="90"/>
        <v/>
      </c>
    </row>
    <row r="5785" spans="15:15">
      <c r="O5785" s="41" t="str">
        <f t="shared" si="90"/>
        <v/>
      </c>
    </row>
    <row r="5786" spans="15:15">
      <c r="O5786" s="41" t="str">
        <f t="shared" si="90"/>
        <v/>
      </c>
    </row>
    <row r="5787" spans="15:15">
      <c r="O5787" s="41" t="str">
        <f t="shared" si="90"/>
        <v/>
      </c>
    </row>
    <row r="5788" spans="15:15">
      <c r="O5788" s="41" t="str">
        <f t="shared" si="90"/>
        <v/>
      </c>
    </row>
    <row r="5789" spans="15:15">
      <c r="O5789" s="41" t="str">
        <f t="shared" si="90"/>
        <v/>
      </c>
    </row>
    <row r="5790" spans="15:15">
      <c r="O5790" s="41" t="str">
        <f t="shared" si="90"/>
        <v/>
      </c>
    </row>
    <row r="5791" spans="15:15">
      <c r="O5791" s="41" t="str">
        <f t="shared" si="90"/>
        <v/>
      </c>
    </row>
    <row r="5792" spans="15:15">
      <c r="O5792" s="41" t="str">
        <f t="shared" si="90"/>
        <v/>
      </c>
    </row>
    <row r="5793" spans="15:15">
      <c r="O5793" s="41" t="str">
        <f t="shared" si="90"/>
        <v/>
      </c>
    </row>
    <row r="5794" spans="15:15">
      <c r="O5794" s="41" t="str">
        <f t="shared" si="90"/>
        <v/>
      </c>
    </row>
    <row r="5795" spans="15:15">
      <c r="O5795" s="41" t="str">
        <f t="shared" si="90"/>
        <v/>
      </c>
    </row>
    <row r="5796" spans="15:15">
      <c r="O5796" s="41" t="str">
        <f t="shared" si="90"/>
        <v/>
      </c>
    </row>
    <row r="5797" spans="15:15">
      <c r="O5797" s="41" t="str">
        <f t="shared" si="90"/>
        <v/>
      </c>
    </row>
    <row r="5798" spans="15:15">
      <c r="O5798" s="41" t="str">
        <f t="shared" si="90"/>
        <v/>
      </c>
    </row>
    <row r="5799" spans="15:15">
      <c r="O5799" s="41" t="str">
        <f t="shared" si="90"/>
        <v/>
      </c>
    </row>
    <row r="5800" spans="15:15">
      <c r="O5800" s="41" t="str">
        <f t="shared" si="90"/>
        <v/>
      </c>
    </row>
    <row r="5801" spans="15:15">
      <c r="O5801" s="41" t="str">
        <f t="shared" si="90"/>
        <v/>
      </c>
    </row>
    <row r="5802" spans="15:15">
      <c r="O5802" s="41" t="str">
        <f t="shared" si="90"/>
        <v/>
      </c>
    </row>
    <row r="5803" spans="15:15">
      <c r="O5803" s="41" t="str">
        <f t="shared" si="90"/>
        <v/>
      </c>
    </row>
    <row r="5804" spans="15:15">
      <c r="O5804" s="41" t="str">
        <f t="shared" si="90"/>
        <v/>
      </c>
    </row>
    <row r="5805" spans="15:15">
      <c r="O5805" s="41" t="str">
        <f t="shared" si="90"/>
        <v/>
      </c>
    </row>
    <row r="5806" spans="15:15">
      <c r="O5806" s="41" t="str">
        <f t="shared" si="90"/>
        <v/>
      </c>
    </row>
    <row r="5807" spans="15:15">
      <c r="O5807" s="41" t="str">
        <f t="shared" si="90"/>
        <v/>
      </c>
    </row>
    <row r="5808" spans="15:15">
      <c r="O5808" s="41" t="str">
        <f t="shared" si="90"/>
        <v/>
      </c>
    </row>
    <row r="5809" spans="15:15">
      <c r="O5809" s="41" t="str">
        <f t="shared" si="90"/>
        <v/>
      </c>
    </row>
    <row r="5810" spans="15:15">
      <c r="O5810" s="41" t="str">
        <f t="shared" si="90"/>
        <v/>
      </c>
    </row>
    <row r="5811" spans="15:15">
      <c r="O5811" s="41" t="str">
        <f t="shared" si="90"/>
        <v/>
      </c>
    </row>
    <row r="5812" spans="15:15">
      <c r="O5812" s="41" t="str">
        <f t="shared" si="90"/>
        <v/>
      </c>
    </row>
    <row r="5813" spans="15:15">
      <c r="O5813" s="41" t="str">
        <f t="shared" si="90"/>
        <v/>
      </c>
    </row>
    <row r="5814" spans="15:15">
      <c r="O5814" s="41" t="str">
        <f t="shared" si="90"/>
        <v/>
      </c>
    </row>
    <row r="5815" spans="15:15">
      <c r="O5815" s="41" t="str">
        <f t="shared" si="90"/>
        <v/>
      </c>
    </row>
    <row r="5816" spans="15:15">
      <c r="O5816" s="41" t="str">
        <f t="shared" si="90"/>
        <v/>
      </c>
    </row>
    <row r="5817" spans="15:15">
      <c r="O5817" s="41" t="str">
        <f t="shared" si="90"/>
        <v/>
      </c>
    </row>
    <row r="5818" spans="15:15">
      <c r="O5818" s="41" t="str">
        <f t="shared" si="90"/>
        <v/>
      </c>
    </row>
    <row r="5819" spans="15:15">
      <c r="O5819" s="41" t="str">
        <f t="shared" si="90"/>
        <v/>
      </c>
    </row>
    <row r="5820" spans="15:15">
      <c r="O5820" s="41" t="str">
        <f t="shared" si="90"/>
        <v/>
      </c>
    </row>
    <row r="5821" spans="15:15">
      <c r="O5821" s="41" t="str">
        <f t="shared" si="90"/>
        <v/>
      </c>
    </row>
    <row r="5822" spans="15:15">
      <c r="O5822" s="41" t="str">
        <f t="shared" si="90"/>
        <v/>
      </c>
    </row>
    <row r="5823" spans="15:15">
      <c r="O5823" s="41" t="str">
        <f t="shared" si="90"/>
        <v/>
      </c>
    </row>
    <row r="5824" spans="15:15">
      <c r="O5824" s="41" t="str">
        <f t="shared" si="90"/>
        <v/>
      </c>
    </row>
    <row r="5825" spans="15:15">
      <c r="O5825" s="41" t="str">
        <f t="shared" si="90"/>
        <v/>
      </c>
    </row>
    <row r="5826" spans="15:15">
      <c r="O5826" s="41" t="str">
        <f t="shared" ref="O5826:O5889" si="91">IF(D5826&gt;0,SUMIFS(M:M,A:A,A5826,D:D,"&gt;0",L:L,L5826),"")</f>
        <v/>
      </c>
    </row>
    <row r="5827" spans="15:15">
      <c r="O5827" s="41" t="str">
        <f t="shared" si="91"/>
        <v/>
      </c>
    </row>
    <row r="5828" spans="15:15">
      <c r="O5828" s="41" t="str">
        <f t="shared" si="91"/>
        <v/>
      </c>
    </row>
    <row r="5829" spans="15:15">
      <c r="O5829" s="41" t="str">
        <f t="shared" si="91"/>
        <v/>
      </c>
    </row>
    <row r="5830" spans="15:15">
      <c r="O5830" s="41" t="str">
        <f t="shared" si="91"/>
        <v/>
      </c>
    </row>
    <row r="5831" spans="15:15">
      <c r="O5831" s="41" t="str">
        <f t="shared" si="91"/>
        <v/>
      </c>
    </row>
    <row r="5832" spans="15:15">
      <c r="O5832" s="41" t="str">
        <f t="shared" si="91"/>
        <v/>
      </c>
    </row>
    <row r="5833" spans="15:15">
      <c r="O5833" s="41" t="str">
        <f t="shared" si="91"/>
        <v/>
      </c>
    </row>
    <row r="5834" spans="15:15">
      <c r="O5834" s="41" t="str">
        <f t="shared" si="91"/>
        <v/>
      </c>
    </row>
    <row r="5835" spans="15:15">
      <c r="O5835" s="41" t="str">
        <f t="shared" si="91"/>
        <v/>
      </c>
    </row>
    <row r="5836" spans="15:15">
      <c r="O5836" s="41" t="str">
        <f t="shared" si="91"/>
        <v/>
      </c>
    </row>
    <row r="5837" spans="15:15">
      <c r="O5837" s="41" t="str">
        <f t="shared" si="91"/>
        <v/>
      </c>
    </row>
    <row r="5838" spans="15:15">
      <c r="O5838" s="41" t="str">
        <f t="shared" si="91"/>
        <v/>
      </c>
    </row>
    <row r="5839" spans="15:15">
      <c r="O5839" s="41" t="str">
        <f t="shared" si="91"/>
        <v/>
      </c>
    </row>
    <row r="5840" spans="15:15">
      <c r="O5840" s="41" t="str">
        <f t="shared" si="91"/>
        <v/>
      </c>
    </row>
    <row r="5841" spans="15:15">
      <c r="O5841" s="41" t="str">
        <f t="shared" si="91"/>
        <v/>
      </c>
    </row>
    <row r="5842" spans="15:15">
      <c r="O5842" s="41" t="str">
        <f t="shared" si="91"/>
        <v/>
      </c>
    </row>
    <row r="5843" spans="15:15">
      <c r="O5843" s="41" t="str">
        <f t="shared" si="91"/>
        <v/>
      </c>
    </row>
    <row r="5844" spans="15:15">
      <c r="O5844" s="41" t="str">
        <f t="shared" si="91"/>
        <v/>
      </c>
    </row>
    <row r="5845" spans="15:15">
      <c r="O5845" s="41" t="str">
        <f t="shared" si="91"/>
        <v/>
      </c>
    </row>
    <row r="5846" spans="15:15">
      <c r="O5846" s="41" t="str">
        <f t="shared" si="91"/>
        <v/>
      </c>
    </row>
    <row r="5847" spans="15:15">
      <c r="O5847" s="41" t="str">
        <f t="shared" si="91"/>
        <v/>
      </c>
    </row>
    <row r="5848" spans="15:15">
      <c r="O5848" s="41" t="str">
        <f t="shared" si="91"/>
        <v/>
      </c>
    </row>
    <row r="5849" spans="15:15">
      <c r="O5849" s="41" t="str">
        <f t="shared" si="91"/>
        <v/>
      </c>
    </row>
    <row r="5850" spans="15:15">
      <c r="O5850" s="41" t="str">
        <f t="shared" si="91"/>
        <v/>
      </c>
    </row>
    <row r="5851" spans="15:15">
      <c r="O5851" s="41" t="str">
        <f t="shared" si="91"/>
        <v/>
      </c>
    </row>
    <row r="5852" spans="15:15">
      <c r="O5852" s="41" t="str">
        <f t="shared" si="91"/>
        <v/>
      </c>
    </row>
    <row r="5853" spans="15:15">
      <c r="O5853" s="41" t="str">
        <f t="shared" si="91"/>
        <v/>
      </c>
    </row>
    <row r="5854" spans="15:15">
      <c r="O5854" s="41" t="str">
        <f t="shared" si="91"/>
        <v/>
      </c>
    </row>
    <row r="5855" spans="15:15">
      <c r="O5855" s="41" t="str">
        <f t="shared" si="91"/>
        <v/>
      </c>
    </row>
    <row r="5856" spans="15:15">
      <c r="O5856" s="41" t="str">
        <f t="shared" si="91"/>
        <v/>
      </c>
    </row>
    <row r="5857" spans="15:15">
      <c r="O5857" s="41" t="str">
        <f t="shared" si="91"/>
        <v/>
      </c>
    </row>
    <row r="5858" spans="15:15">
      <c r="O5858" s="41" t="str">
        <f t="shared" si="91"/>
        <v/>
      </c>
    </row>
    <row r="5859" spans="15:15">
      <c r="O5859" s="41" t="str">
        <f t="shared" si="91"/>
        <v/>
      </c>
    </row>
    <row r="5860" spans="15:15">
      <c r="O5860" s="41" t="str">
        <f t="shared" si="91"/>
        <v/>
      </c>
    </row>
    <row r="5861" spans="15:15">
      <c r="O5861" s="41" t="str">
        <f t="shared" si="91"/>
        <v/>
      </c>
    </row>
    <row r="5862" spans="15:15">
      <c r="O5862" s="41" t="str">
        <f t="shared" si="91"/>
        <v/>
      </c>
    </row>
    <row r="5863" spans="15:15">
      <c r="O5863" s="41" t="str">
        <f t="shared" si="91"/>
        <v/>
      </c>
    </row>
    <row r="5864" spans="15:15">
      <c r="O5864" s="41" t="str">
        <f t="shared" si="91"/>
        <v/>
      </c>
    </row>
    <row r="5865" spans="15:15">
      <c r="O5865" s="41" t="str">
        <f t="shared" si="91"/>
        <v/>
      </c>
    </row>
    <row r="5866" spans="15:15">
      <c r="O5866" s="41" t="str">
        <f t="shared" si="91"/>
        <v/>
      </c>
    </row>
    <row r="5867" spans="15:15">
      <c r="O5867" s="41" t="str">
        <f t="shared" si="91"/>
        <v/>
      </c>
    </row>
    <row r="5868" spans="15:15">
      <c r="O5868" s="41" t="str">
        <f t="shared" si="91"/>
        <v/>
      </c>
    </row>
    <row r="5869" spans="15:15">
      <c r="O5869" s="41" t="str">
        <f t="shared" si="91"/>
        <v/>
      </c>
    </row>
    <row r="5870" spans="15:15">
      <c r="O5870" s="41" t="str">
        <f t="shared" si="91"/>
        <v/>
      </c>
    </row>
    <row r="5871" spans="15:15">
      <c r="O5871" s="41" t="str">
        <f t="shared" si="91"/>
        <v/>
      </c>
    </row>
    <row r="5872" spans="15:15">
      <c r="O5872" s="41" t="str">
        <f t="shared" si="91"/>
        <v/>
      </c>
    </row>
    <row r="5873" spans="15:15">
      <c r="O5873" s="41" t="str">
        <f t="shared" si="91"/>
        <v/>
      </c>
    </row>
    <row r="5874" spans="15:15">
      <c r="O5874" s="41" t="str">
        <f t="shared" si="91"/>
        <v/>
      </c>
    </row>
    <row r="5875" spans="15:15">
      <c r="O5875" s="41" t="str">
        <f t="shared" si="91"/>
        <v/>
      </c>
    </row>
    <row r="5876" spans="15:15">
      <c r="O5876" s="41" t="str">
        <f t="shared" si="91"/>
        <v/>
      </c>
    </row>
    <row r="5877" spans="15:15">
      <c r="O5877" s="41" t="str">
        <f t="shared" si="91"/>
        <v/>
      </c>
    </row>
    <row r="5878" spans="15:15">
      <c r="O5878" s="41" t="str">
        <f t="shared" si="91"/>
        <v/>
      </c>
    </row>
    <row r="5879" spans="15:15">
      <c r="O5879" s="41" t="str">
        <f t="shared" si="91"/>
        <v/>
      </c>
    </row>
    <row r="5880" spans="15:15">
      <c r="O5880" s="41" t="str">
        <f t="shared" si="91"/>
        <v/>
      </c>
    </row>
    <row r="5881" spans="15:15">
      <c r="O5881" s="41" t="str">
        <f t="shared" si="91"/>
        <v/>
      </c>
    </row>
    <row r="5882" spans="15:15">
      <c r="O5882" s="41" t="str">
        <f t="shared" si="91"/>
        <v/>
      </c>
    </row>
    <row r="5883" spans="15:15">
      <c r="O5883" s="41" t="str">
        <f t="shared" si="91"/>
        <v/>
      </c>
    </row>
    <row r="5884" spans="15:15">
      <c r="O5884" s="41" t="str">
        <f t="shared" si="91"/>
        <v/>
      </c>
    </row>
    <row r="5885" spans="15:15">
      <c r="O5885" s="41" t="str">
        <f t="shared" si="91"/>
        <v/>
      </c>
    </row>
    <row r="5886" spans="15:15">
      <c r="O5886" s="41" t="str">
        <f t="shared" si="91"/>
        <v/>
      </c>
    </row>
    <row r="5887" spans="15:15">
      <c r="O5887" s="41" t="str">
        <f t="shared" si="91"/>
        <v/>
      </c>
    </row>
    <row r="5888" spans="15:15">
      <c r="O5888" s="41" t="str">
        <f t="shared" si="91"/>
        <v/>
      </c>
    </row>
    <row r="5889" spans="15:15">
      <c r="O5889" s="41" t="str">
        <f t="shared" si="91"/>
        <v/>
      </c>
    </row>
    <row r="5890" spans="15:15">
      <c r="O5890" s="41" t="str">
        <f t="shared" ref="O5890:O5953" si="92">IF(D5890&gt;0,SUMIFS(M:M,A:A,A5890,D:D,"&gt;0",L:L,L5890),"")</f>
        <v/>
      </c>
    </row>
    <row r="5891" spans="15:15">
      <c r="O5891" s="41" t="str">
        <f t="shared" si="92"/>
        <v/>
      </c>
    </row>
    <row r="5892" spans="15:15">
      <c r="O5892" s="41" t="str">
        <f t="shared" si="92"/>
        <v/>
      </c>
    </row>
    <row r="5893" spans="15:15">
      <c r="O5893" s="41" t="str">
        <f t="shared" si="92"/>
        <v/>
      </c>
    </row>
    <row r="5894" spans="15:15">
      <c r="O5894" s="41" t="str">
        <f t="shared" si="92"/>
        <v/>
      </c>
    </row>
    <row r="5895" spans="15:15">
      <c r="O5895" s="41" t="str">
        <f t="shared" si="92"/>
        <v/>
      </c>
    </row>
    <row r="5896" spans="15:15">
      <c r="O5896" s="41" t="str">
        <f t="shared" si="92"/>
        <v/>
      </c>
    </row>
    <row r="5897" spans="15:15">
      <c r="O5897" s="41" t="str">
        <f t="shared" si="92"/>
        <v/>
      </c>
    </row>
    <row r="5898" spans="15:15">
      <c r="O5898" s="41" t="str">
        <f t="shared" si="92"/>
        <v/>
      </c>
    </row>
    <row r="5899" spans="15:15">
      <c r="O5899" s="41" t="str">
        <f t="shared" si="92"/>
        <v/>
      </c>
    </row>
    <row r="5900" spans="15:15">
      <c r="O5900" s="41" t="str">
        <f t="shared" si="92"/>
        <v/>
      </c>
    </row>
    <row r="5901" spans="15:15">
      <c r="O5901" s="41" t="str">
        <f t="shared" si="92"/>
        <v/>
      </c>
    </row>
    <row r="5902" spans="15:15">
      <c r="O5902" s="41" t="str">
        <f t="shared" si="92"/>
        <v/>
      </c>
    </row>
    <row r="5903" spans="15:15">
      <c r="O5903" s="41" t="str">
        <f t="shared" si="92"/>
        <v/>
      </c>
    </row>
    <row r="5904" spans="15:15">
      <c r="O5904" s="41" t="str">
        <f t="shared" si="92"/>
        <v/>
      </c>
    </row>
    <row r="5905" spans="15:15">
      <c r="O5905" s="41" t="str">
        <f t="shared" si="92"/>
        <v/>
      </c>
    </row>
    <row r="5906" spans="15:15">
      <c r="O5906" s="41" t="str">
        <f t="shared" si="92"/>
        <v/>
      </c>
    </row>
    <row r="5907" spans="15:15">
      <c r="O5907" s="41" t="str">
        <f t="shared" si="92"/>
        <v/>
      </c>
    </row>
    <row r="5908" spans="15:15">
      <c r="O5908" s="41" t="str">
        <f t="shared" si="92"/>
        <v/>
      </c>
    </row>
    <row r="5909" spans="15:15">
      <c r="O5909" s="41" t="str">
        <f t="shared" si="92"/>
        <v/>
      </c>
    </row>
    <row r="5910" spans="15:15">
      <c r="O5910" s="41" t="str">
        <f t="shared" si="92"/>
        <v/>
      </c>
    </row>
    <row r="5911" spans="15:15">
      <c r="O5911" s="41" t="str">
        <f t="shared" si="92"/>
        <v/>
      </c>
    </row>
    <row r="5912" spans="15:15">
      <c r="O5912" s="41" t="str">
        <f t="shared" si="92"/>
        <v/>
      </c>
    </row>
    <row r="5913" spans="15:15">
      <c r="O5913" s="41" t="str">
        <f t="shared" si="92"/>
        <v/>
      </c>
    </row>
    <row r="5914" spans="15:15">
      <c r="O5914" s="41" t="str">
        <f t="shared" si="92"/>
        <v/>
      </c>
    </row>
    <row r="5915" spans="15:15">
      <c r="O5915" s="41" t="str">
        <f t="shared" si="92"/>
        <v/>
      </c>
    </row>
    <row r="5916" spans="15:15">
      <c r="O5916" s="41" t="str">
        <f t="shared" si="92"/>
        <v/>
      </c>
    </row>
    <row r="5917" spans="15:15">
      <c r="O5917" s="41" t="str">
        <f t="shared" si="92"/>
        <v/>
      </c>
    </row>
    <row r="5918" spans="15:15">
      <c r="O5918" s="41" t="str">
        <f t="shared" si="92"/>
        <v/>
      </c>
    </row>
    <row r="5919" spans="15:15">
      <c r="O5919" s="41" t="str">
        <f t="shared" si="92"/>
        <v/>
      </c>
    </row>
    <row r="5920" spans="15:15">
      <c r="O5920" s="41" t="str">
        <f t="shared" si="92"/>
        <v/>
      </c>
    </row>
    <row r="5921" spans="15:15">
      <c r="O5921" s="41" t="str">
        <f t="shared" si="92"/>
        <v/>
      </c>
    </row>
    <row r="5922" spans="15:15">
      <c r="O5922" s="41" t="str">
        <f t="shared" si="92"/>
        <v/>
      </c>
    </row>
    <row r="5923" spans="15:15">
      <c r="O5923" s="41" t="str">
        <f t="shared" si="92"/>
        <v/>
      </c>
    </row>
    <row r="5924" spans="15:15">
      <c r="O5924" s="41" t="str">
        <f t="shared" si="92"/>
        <v/>
      </c>
    </row>
    <row r="5925" spans="15:15">
      <c r="O5925" s="41" t="str">
        <f t="shared" si="92"/>
        <v/>
      </c>
    </row>
    <row r="5926" spans="15:15">
      <c r="O5926" s="41" t="str">
        <f t="shared" si="92"/>
        <v/>
      </c>
    </row>
    <row r="5927" spans="15:15">
      <c r="O5927" s="41" t="str">
        <f t="shared" si="92"/>
        <v/>
      </c>
    </row>
    <row r="5928" spans="15:15">
      <c r="O5928" s="41" t="str">
        <f t="shared" si="92"/>
        <v/>
      </c>
    </row>
    <row r="5929" spans="15:15">
      <c r="O5929" s="41" t="str">
        <f t="shared" si="92"/>
        <v/>
      </c>
    </row>
    <row r="5930" spans="15:15">
      <c r="O5930" s="41" t="str">
        <f t="shared" si="92"/>
        <v/>
      </c>
    </row>
    <row r="5931" spans="15:15">
      <c r="O5931" s="41" t="str">
        <f t="shared" si="92"/>
        <v/>
      </c>
    </row>
    <row r="5932" spans="15:15">
      <c r="O5932" s="41" t="str">
        <f t="shared" si="92"/>
        <v/>
      </c>
    </row>
    <row r="5933" spans="15:15">
      <c r="O5933" s="41" t="str">
        <f t="shared" si="92"/>
        <v/>
      </c>
    </row>
    <row r="5934" spans="15:15">
      <c r="O5934" s="41" t="str">
        <f t="shared" si="92"/>
        <v/>
      </c>
    </row>
    <row r="5935" spans="15:15">
      <c r="O5935" s="41" t="str">
        <f t="shared" si="92"/>
        <v/>
      </c>
    </row>
    <row r="5936" spans="15:15">
      <c r="O5936" s="41" t="str">
        <f t="shared" si="92"/>
        <v/>
      </c>
    </row>
    <row r="5937" spans="15:15">
      <c r="O5937" s="41" t="str">
        <f t="shared" si="92"/>
        <v/>
      </c>
    </row>
    <row r="5938" spans="15:15">
      <c r="O5938" s="41" t="str">
        <f t="shared" si="92"/>
        <v/>
      </c>
    </row>
    <row r="5939" spans="15:15">
      <c r="O5939" s="41" t="str">
        <f t="shared" si="92"/>
        <v/>
      </c>
    </row>
    <row r="5940" spans="15:15">
      <c r="O5940" s="41" t="str">
        <f t="shared" si="92"/>
        <v/>
      </c>
    </row>
    <row r="5941" spans="15:15">
      <c r="O5941" s="41" t="str">
        <f t="shared" si="92"/>
        <v/>
      </c>
    </row>
    <row r="5942" spans="15:15">
      <c r="O5942" s="41" t="str">
        <f t="shared" si="92"/>
        <v/>
      </c>
    </row>
    <row r="5943" spans="15:15">
      <c r="O5943" s="41" t="str">
        <f t="shared" si="92"/>
        <v/>
      </c>
    </row>
    <row r="5944" spans="15:15">
      <c r="O5944" s="41" t="str">
        <f t="shared" si="92"/>
        <v/>
      </c>
    </row>
    <row r="5945" spans="15:15">
      <c r="O5945" s="41" t="str">
        <f t="shared" si="92"/>
        <v/>
      </c>
    </row>
    <row r="5946" spans="15:15">
      <c r="O5946" s="41" t="str">
        <f t="shared" si="92"/>
        <v/>
      </c>
    </row>
    <row r="5947" spans="15:15">
      <c r="O5947" s="41" t="str">
        <f t="shared" si="92"/>
        <v/>
      </c>
    </row>
    <row r="5948" spans="15:15">
      <c r="O5948" s="41" t="str">
        <f t="shared" si="92"/>
        <v/>
      </c>
    </row>
    <row r="5949" spans="15:15">
      <c r="O5949" s="41" t="str">
        <f t="shared" si="92"/>
        <v/>
      </c>
    </row>
    <row r="5950" spans="15:15">
      <c r="O5950" s="41" t="str">
        <f t="shared" si="92"/>
        <v/>
      </c>
    </row>
    <row r="5951" spans="15:15">
      <c r="O5951" s="41" t="str">
        <f t="shared" si="92"/>
        <v/>
      </c>
    </row>
    <row r="5952" spans="15:15">
      <c r="O5952" s="41" t="str">
        <f t="shared" si="92"/>
        <v/>
      </c>
    </row>
    <row r="5953" spans="15:15">
      <c r="O5953" s="41" t="str">
        <f t="shared" si="92"/>
        <v/>
      </c>
    </row>
    <row r="5954" spans="15:15">
      <c r="O5954" s="41" t="str">
        <f t="shared" ref="O5954:O6017" si="93">IF(D5954&gt;0,SUMIFS(M:M,A:A,A5954,D:D,"&gt;0",L:L,L5954),"")</f>
        <v/>
      </c>
    </row>
    <row r="5955" spans="15:15">
      <c r="O5955" s="41" t="str">
        <f t="shared" si="93"/>
        <v/>
      </c>
    </row>
    <row r="5956" spans="15:15">
      <c r="O5956" s="41" t="str">
        <f t="shared" si="93"/>
        <v/>
      </c>
    </row>
    <row r="5957" spans="15:15">
      <c r="O5957" s="41" t="str">
        <f t="shared" si="93"/>
        <v/>
      </c>
    </row>
    <row r="5958" spans="15:15">
      <c r="O5958" s="41" t="str">
        <f t="shared" si="93"/>
        <v/>
      </c>
    </row>
    <row r="5959" spans="15:15">
      <c r="O5959" s="41" t="str">
        <f t="shared" si="93"/>
        <v/>
      </c>
    </row>
    <row r="5960" spans="15:15">
      <c r="O5960" s="41" t="str">
        <f t="shared" si="93"/>
        <v/>
      </c>
    </row>
    <row r="5961" spans="15:15">
      <c r="O5961" s="41" t="str">
        <f t="shared" si="93"/>
        <v/>
      </c>
    </row>
    <row r="5962" spans="15:15">
      <c r="O5962" s="41" t="str">
        <f t="shared" si="93"/>
        <v/>
      </c>
    </row>
    <row r="5963" spans="15:15">
      <c r="O5963" s="41" t="str">
        <f t="shared" si="93"/>
        <v/>
      </c>
    </row>
    <row r="5964" spans="15:15">
      <c r="O5964" s="41" t="str">
        <f t="shared" si="93"/>
        <v/>
      </c>
    </row>
    <row r="5965" spans="15:15">
      <c r="O5965" s="41" t="str">
        <f t="shared" si="93"/>
        <v/>
      </c>
    </row>
    <row r="5966" spans="15:15">
      <c r="O5966" s="41" t="str">
        <f t="shared" si="93"/>
        <v/>
      </c>
    </row>
    <row r="5967" spans="15:15">
      <c r="O5967" s="41" t="str">
        <f t="shared" si="93"/>
        <v/>
      </c>
    </row>
    <row r="5968" spans="15:15">
      <c r="O5968" s="41" t="str">
        <f t="shared" si="93"/>
        <v/>
      </c>
    </row>
    <row r="5969" spans="15:15">
      <c r="O5969" s="41" t="str">
        <f t="shared" si="93"/>
        <v/>
      </c>
    </row>
    <row r="5970" spans="15:15">
      <c r="O5970" s="41" t="str">
        <f t="shared" si="93"/>
        <v/>
      </c>
    </row>
    <row r="5971" spans="15:15">
      <c r="O5971" s="41" t="str">
        <f t="shared" si="93"/>
        <v/>
      </c>
    </row>
    <row r="5972" spans="15:15">
      <c r="O5972" s="41" t="str">
        <f t="shared" si="93"/>
        <v/>
      </c>
    </row>
    <row r="5973" spans="15:15">
      <c r="O5973" s="41" t="str">
        <f t="shared" si="93"/>
        <v/>
      </c>
    </row>
    <row r="5974" spans="15:15">
      <c r="O5974" s="41" t="str">
        <f t="shared" si="93"/>
        <v/>
      </c>
    </row>
    <row r="5975" spans="15:15">
      <c r="O5975" s="41" t="str">
        <f t="shared" si="93"/>
        <v/>
      </c>
    </row>
    <row r="5976" spans="15:15">
      <c r="O5976" s="41" t="str">
        <f t="shared" si="93"/>
        <v/>
      </c>
    </row>
    <row r="5977" spans="15:15">
      <c r="O5977" s="41" t="str">
        <f t="shared" si="93"/>
        <v/>
      </c>
    </row>
    <row r="5978" spans="15:15">
      <c r="O5978" s="41" t="str">
        <f t="shared" si="93"/>
        <v/>
      </c>
    </row>
    <row r="5979" spans="15:15">
      <c r="O5979" s="41" t="str">
        <f t="shared" si="93"/>
        <v/>
      </c>
    </row>
    <row r="5980" spans="15:15">
      <c r="O5980" s="41" t="str">
        <f t="shared" si="93"/>
        <v/>
      </c>
    </row>
    <row r="5981" spans="15:15">
      <c r="O5981" s="41" t="str">
        <f t="shared" si="93"/>
        <v/>
      </c>
    </row>
    <row r="5982" spans="15:15">
      <c r="O5982" s="41" t="str">
        <f t="shared" si="93"/>
        <v/>
      </c>
    </row>
    <row r="5983" spans="15:15">
      <c r="O5983" s="41" t="str">
        <f t="shared" si="93"/>
        <v/>
      </c>
    </row>
    <row r="5984" spans="15:15">
      <c r="O5984" s="41" t="str">
        <f t="shared" si="93"/>
        <v/>
      </c>
    </row>
    <row r="5985" spans="15:15">
      <c r="O5985" s="41" t="str">
        <f t="shared" si="93"/>
        <v/>
      </c>
    </row>
    <row r="5986" spans="15:15">
      <c r="O5986" s="41" t="str">
        <f t="shared" si="93"/>
        <v/>
      </c>
    </row>
    <row r="5987" spans="15:15">
      <c r="O5987" s="41" t="str">
        <f t="shared" si="93"/>
        <v/>
      </c>
    </row>
    <row r="5988" spans="15:15">
      <c r="O5988" s="41" t="str">
        <f t="shared" si="93"/>
        <v/>
      </c>
    </row>
    <row r="5989" spans="15:15">
      <c r="O5989" s="41" t="str">
        <f t="shared" si="93"/>
        <v/>
      </c>
    </row>
    <row r="5990" spans="15:15">
      <c r="O5990" s="41" t="str">
        <f t="shared" si="93"/>
        <v/>
      </c>
    </row>
    <row r="5991" spans="15:15">
      <c r="O5991" s="41" t="str">
        <f t="shared" si="93"/>
        <v/>
      </c>
    </row>
    <row r="5992" spans="15:15">
      <c r="O5992" s="41" t="str">
        <f t="shared" si="93"/>
        <v/>
      </c>
    </row>
    <row r="5993" spans="15:15">
      <c r="O5993" s="41" t="str">
        <f t="shared" si="93"/>
        <v/>
      </c>
    </row>
    <row r="5994" spans="15:15">
      <c r="O5994" s="41" t="str">
        <f t="shared" si="93"/>
        <v/>
      </c>
    </row>
    <row r="5995" spans="15:15">
      <c r="O5995" s="41" t="str">
        <f t="shared" si="93"/>
        <v/>
      </c>
    </row>
    <row r="5996" spans="15:15">
      <c r="O5996" s="41" t="str">
        <f t="shared" si="93"/>
        <v/>
      </c>
    </row>
    <row r="5997" spans="15:15">
      <c r="O5997" s="41" t="str">
        <f t="shared" si="93"/>
        <v/>
      </c>
    </row>
    <row r="5998" spans="15:15">
      <c r="O5998" s="41" t="str">
        <f t="shared" si="93"/>
        <v/>
      </c>
    </row>
    <row r="5999" spans="15:15">
      <c r="O5999" s="41" t="str">
        <f t="shared" si="93"/>
        <v/>
      </c>
    </row>
    <row r="6000" spans="15:15">
      <c r="O6000" s="41" t="str">
        <f t="shared" si="93"/>
        <v/>
      </c>
    </row>
    <row r="6001" spans="15:15">
      <c r="O6001" s="41" t="str">
        <f t="shared" si="93"/>
        <v/>
      </c>
    </row>
    <row r="6002" spans="15:15">
      <c r="O6002" s="41" t="str">
        <f t="shared" si="93"/>
        <v/>
      </c>
    </row>
    <row r="6003" spans="15:15">
      <c r="O6003" s="41" t="str">
        <f t="shared" si="93"/>
        <v/>
      </c>
    </row>
    <row r="6004" spans="15:15">
      <c r="O6004" s="41" t="str">
        <f t="shared" si="93"/>
        <v/>
      </c>
    </row>
    <row r="6005" spans="15:15">
      <c r="O6005" s="41" t="str">
        <f t="shared" si="93"/>
        <v/>
      </c>
    </row>
    <row r="6006" spans="15:15">
      <c r="O6006" s="41" t="str">
        <f t="shared" si="93"/>
        <v/>
      </c>
    </row>
    <row r="6007" spans="15:15">
      <c r="O6007" s="41" t="str">
        <f t="shared" si="93"/>
        <v/>
      </c>
    </row>
    <row r="6008" spans="15:15">
      <c r="O6008" s="41" t="str">
        <f t="shared" si="93"/>
        <v/>
      </c>
    </row>
    <row r="6009" spans="15:15">
      <c r="O6009" s="41" t="str">
        <f t="shared" si="93"/>
        <v/>
      </c>
    </row>
    <row r="6010" spans="15:15">
      <c r="O6010" s="41" t="str">
        <f t="shared" si="93"/>
        <v/>
      </c>
    </row>
    <row r="6011" spans="15:15">
      <c r="O6011" s="41" t="str">
        <f t="shared" si="93"/>
        <v/>
      </c>
    </row>
    <row r="6012" spans="15:15">
      <c r="O6012" s="41" t="str">
        <f t="shared" si="93"/>
        <v/>
      </c>
    </row>
    <row r="6013" spans="15:15">
      <c r="O6013" s="41" t="str">
        <f t="shared" si="93"/>
        <v/>
      </c>
    </row>
    <row r="6014" spans="15:15">
      <c r="O6014" s="41" t="str">
        <f t="shared" si="93"/>
        <v/>
      </c>
    </row>
    <row r="6015" spans="15:15">
      <c r="O6015" s="41" t="str">
        <f t="shared" si="93"/>
        <v/>
      </c>
    </row>
    <row r="6016" spans="15:15">
      <c r="O6016" s="41" t="str">
        <f t="shared" si="93"/>
        <v/>
      </c>
    </row>
    <row r="6017" spans="15:15">
      <c r="O6017" s="41" t="str">
        <f t="shared" si="93"/>
        <v/>
      </c>
    </row>
    <row r="6018" spans="15:15">
      <c r="O6018" s="41" t="str">
        <f t="shared" ref="O6018:O6081" si="94">IF(D6018&gt;0,SUMIFS(M:M,A:A,A6018,D:D,"&gt;0",L:L,L6018),"")</f>
        <v/>
      </c>
    </row>
    <row r="6019" spans="15:15">
      <c r="O6019" s="41" t="str">
        <f t="shared" si="94"/>
        <v/>
      </c>
    </row>
    <row r="6020" spans="15:15">
      <c r="O6020" s="41" t="str">
        <f t="shared" si="94"/>
        <v/>
      </c>
    </row>
    <row r="6021" spans="15:15">
      <c r="O6021" s="41" t="str">
        <f t="shared" si="94"/>
        <v/>
      </c>
    </row>
    <row r="6022" spans="15:15">
      <c r="O6022" s="41" t="str">
        <f t="shared" si="94"/>
        <v/>
      </c>
    </row>
    <row r="6023" spans="15:15">
      <c r="O6023" s="41" t="str">
        <f t="shared" si="94"/>
        <v/>
      </c>
    </row>
    <row r="6024" spans="15:15">
      <c r="O6024" s="41" t="str">
        <f t="shared" si="94"/>
        <v/>
      </c>
    </row>
    <row r="6025" spans="15:15">
      <c r="O6025" s="41" t="str">
        <f t="shared" si="94"/>
        <v/>
      </c>
    </row>
    <row r="6026" spans="15:15">
      <c r="O6026" s="41" t="str">
        <f t="shared" si="94"/>
        <v/>
      </c>
    </row>
    <row r="6027" spans="15:15">
      <c r="O6027" s="41" t="str">
        <f t="shared" si="94"/>
        <v/>
      </c>
    </row>
    <row r="6028" spans="15:15">
      <c r="O6028" s="41" t="str">
        <f t="shared" si="94"/>
        <v/>
      </c>
    </row>
    <row r="6029" spans="15:15">
      <c r="O6029" s="41" t="str">
        <f t="shared" si="94"/>
        <v/>
      </c>
    </row>
    <row r="6030" spans="15:15">
      <c r="O6030" s="41" t="str">
        <f t="shared" si="94"/>
        <v/>
      </c>
    </row>
    <row r="6031" spans="15:15">
      <c r="O6031" s="41" t="str">
        <f t="shared" si="94"/>
        <v/>
      </c>
    </row>
    <row r="6032" spans="15:15">
      <c r="O6032" s="41" t="str">
        <f t="shared" si="94"/>
        <v/>
      </c>
    </row>
    <row r="6033" spans="15:15">
      <c r="O6033" s="41" t="str">
        <f t="shared" si="94"/>
        <v/>
      </c>
    </row>
    <row r="6034" spans="15:15">
      <c r="O6034" s="41" t="str">
        <f t="shared" si="94"/>
        <v/>
      </c>
    </row>
    <row r="6035" spans="15:15">
      <c r="O6035" s="41" t="str">
        <f t="shared" si="94"/>
        <v/>
      </c>
    </row>
    <row r="6036" spans="15:15">
      <c r="O6036" s="41" t="str">
        <f t="shared" si="94"/>
        <v/>
      </c>
    </row>
    <row r="6037" spans="15:15">
      <c r="O6037" s="41" t="str">
        <f t="shared" si="94"/>
        <v/>
      </c>
    </row>
    <row r="6038" spans="15:15">
      <c r="O6038" s="41" t="str">
        <f t="shared" si="94"/>
        <v/>
      </c>
    </row>
    <row r="6039" spans="15:15">
      <c r="O6039" s="41" t="str">
        <f t="shared" si="94"/>
        <v/>
      </c>
    </row>
    <row r="6040" spans="15:15">
      <c r="O6040" s="41" t="str">
        <f t="shared" si="94"/>
        <v/>
      </c>
    </row>
    <row r="6041" spans="15:15">
      <c r="O6041" s="41" t="str">
        <f t="shared" si="94"/>
        <v/>
      </c>
    </row>
    <row r="6042" spans="15:15">
      <c r="O6042" s="41" t="str">
        <f t="shared" si="94"/>
        <v/>
      </c>
    </row>
    <row r="6043" spans="15:15">
      <c r="O6043" s="41" t="str">
        <f t="shared" si="94"/>
        <v/>
      </c>
    </row>
    <row r="6044" spans="15:15">
      <c r="O6044" s="41" t="str">
        <f t="shared" si="94"/>
        <v/>
      </c>
    </row>
    <row r="6045" spans="15:15">
      <c r="O6045" s="41" t="str">
        <f t="shared" si="94"/>
        <v/>
      </c>
    </row>
    <row r="6046" spans="15:15">
      <c r="O6046" s="41" t="str">
        <f t="shared" si="94"/>
        <v/>
      </c>
    </row>
    <row r="6047" spans="15:15">
      <c r="O6047" s="41" t="str">
        <f t="shared" si="94"/>
        <v/>
      </c>
    </row>
    <row r="6048" spans="15:15">
      <c r="O6048" s="41" t="str">
        <f t="shared" si="94"/>
        <v/>
      </c>
    </row>
    <row r="6049" spans="15:15">
      <c r="O6049" s="41" t="str">
        <f t="shared" si="94"/>
        <v/>
      </c>
    </row>
    <row r="6050" spans="15:15">
      <c r="O6050" s="41" t="str">
        <f t="shared" si="94"/>
        <v/>
      </c>
    </row>
    <row r="6051" spans="15:15">
      <c r="O6051" s="41" t="str">
        <f t="shared" si="94"/>
        <v/>
      </c>
    </row>
    <row r="6052" spans="15:15">
      <c r="O6052" s="41" t="str">
        <f t="shared" si="94"/>
        <v/>
      </c>
    </row>
    <row r="6053" spans="15:15">
      <c r="O6053" s="41" t="str">
        <f t="shared" si="94"/>
        <v/>
      </c>
    </row>
    <row r="6054" spans="15:15">
      <c r="O6054" s="41" t="str">
        <f t="shared" si="94"/>
        <v/>
      </c>
    </row>
    <row r="6055" spans="15:15">
      <c r="O6055" s="41" t="str">
        <f t="shared" si="94"/>
        <v/>
      </c>
    </row>
    <row r="6056" spans="15:15">
      <c r="O6056" s="41" t="str">
        <f t="shared" si="94"/>
        <v/>
      </c>
    </row>
    <row r="6057" spans="15:15">
      <c r="O6057" s="41" t="str">
        <f t="shared" si="94"/>
        <v/>
      </c>
    </row>
    <row r="6058" spans="15:15">
      <c r="O6058" s="41" t="str">
        <f t="shared" si="94"/>
        <v/>
      </c>
    </row>
    <row r="6059" spans="15:15">
      <c r="O6059" s="41" t="str">
        <f t="shared" si="94"/>
        <v/>
      </c>
    </row>
    <row r="6060" spans="15:15">
      <c r="O6060" s="41" t="str">
        <f t="shared" si="94"/>
        <v/>
      </c>
    </row>
    <row r="6061" spans="15:15">
      <c r="O6061" s="41" t="str">
        <f t="shared" si="94"/>
        <v/>
      </c>
    </row>
    <row r="6062" spans="15:15">
      <c r="O6062" s="41" t="str">
        <f t="shared" si="94"/>
        <v/>
      </c>
    </row>
    <row r="6063" spans="15:15">
      <c r="O6063" s="41" t="str">
        <f t="shared" si="94"/>
        <v/>
      </c>
    </row>
    <row r="6064" spans="15:15">
      <c r="O6064" s="41" t="str">
        <f t="shared" si="94"/>
        <v/>
      </c>
    </row>
    <row r="6065" spans="15:15">
      <c r="O6065" s="41" t="str">
        <f t="shared" si="94"/>
        <v/>
      </c>
    </row>
    <row r="6066" spans="15:15">
      <c r="O6066" s="41" t="str">
        <f t="shared" si="94"/>
        <v/>
      </c>
    </row>
    <row r="6067" spans="15:15">
      <c r="O6067" s="41" t="str">
        <f t="shared" si="94"/>
        <v/>
      </c>
    </row>
    <row r="6068" spans="15:15">
      <c r="O6068" s="41" t="str">
        <f t="shared" si="94"/>
        <v/>
      </c>
    </row>
    <row r="6069" spans="15:15">
      <c r="O6069" s="41" t="str">
        <f t="shared" si="94"/>
        <v/>
      </c>
    </row>
    <row r="6070" spans="15:15">
      <c r="O6070" s="41" t="str">
        <f t="shared" si="94"/>
        <v/>
      </c>
    </row>
    <row r="6071" spans="15:15">
      <c r="O6071" s="41" t="str">
        <f t="shared" si="94"/>
        <v/>
      </c>
    </row>
    <row r="6072" spans="15:15">
      <c r="O6072" s="41" t="str">
        <f t="shared" si="94"/>
        <v/>
      </c>
    </row>
    <row r="6073" spans="15:15">
      <c r="O6073" s="41" t="str">
        <f t="shared" si="94"/>
        <v/>
      </c>
    </row>
    <row r="6074" spans="15:15">
      <c r="O6074" s="41" t="str">
        <f t="shared" si="94"/>
        <v/>
      </c>
    </row>
    <row r="6075" spans="15:15">
      <c r="O6075" s="41" t="str">
        <f t="shared" si="94"/>
        <v/>
      </c>
    </row>
    <row r="6076" spans="15:15">
      <c r="O6076" s="41" t="str">
        <f t="shared" si="94"/>
        <v/>
      </c>
    </row>
    <row r="6077" spans="15:15">
      <c r="O6077" s="41" t="str">
        <f t="shared" si="94"/>
        <v/>
      </c>
    </row>
    <row r="6078" spans="15:15">
      <c r="O6078" s="41" t="str">
        <f t="shared" si="94"/>
        <v/>
      </c>
    </row>
    <row r="6079" spans="15:15">
      <c r="O6079" s="41" t="str">
        <f t="shared" si="94"/>
        <v/>
      </c>
    </row>
    <row r="6080" spans="15:15">
      <c r="O6080" s="41" t="str">
        <f t="shared" si="94"/>
        <v/>
      </c>
    </row>
    <row r="6081" spans="15:15">
      <c r="O6081" s="41" t="str">
        <f t="shared" si="94"/>
        <v/>
      </c>
    </row>
    <row r="6082" spans="15:15">
      <c r="O6082" s="41" t="str">
        <f t="shared" ref="O6082:O6145" si="95">IF(D6082&gt;0,SUMIFS(M:M,A:A,A6082,D:D,"&gt;0",L:L,L6082),"")</f>
        <v/>
      </c>
    </row>
    <row r="6083" spans="15:15">
      <c r="O6083" s="41" t="str">
        <f t="shared" si="95"/>
        <v/>
      </c>
    </row>
    <row r="6084" spans="15:15">
      <c r="O6084" s="41" t="str">
        <f t="shared" si="95"/>
        <v/>
      </c>
    </row>
    <row r="6085" spans="15:15">
      <c r="O6085" s="41" t="str">
        <f t="shared" si="95"/>
        <v/>
      </c>
    </row>
    <row r="6086" spans="15:15">
      <c r="O6086" s="41" t="str">
        <f t="shared" si="95"/>
        <v/>
      </c>
    </row>
    <row r="6087" spans="15:15">
      <c r="O6087" s="41" t="str">
        <f t="shared" si="95"/>
        <v/>
      </c>
    </row>
    <row r="6088" spans="15:15">
      <c r="O6088" s="41" t="str">
        <f t="shared" si="95"/>
        <v/>
      </c>
    </row>
    <row r="6089" spans="15:15">
      <c r="O6089" s="41" t="str">
        <f t="shared" si="95"/>
        <v/>
      </c>
    </row>
    <row r="6090" spans="15:15">
      <c r="O6090" s="41" t="str">
        <f t="shared" si="95"/>
        <v/>
      </c>
    </row>
    <row r="6091" spans="15:15">
      <c r="O6091" s="41" t="str">
        <f t="shared" si="95"/>
        <v/>
      </c>
    </row>
    <row r="6092" spans="15:15">
      <c r="O6092" s="41" t="str">
        <f t="shared" si="95"/>
        <v/>
      </c>
    </row>
    <row r="6093" spans="15:15">
      <c r="O6093" s="41" t="str">
        <f t="shared" si="95"/>
        <v/>
      </c>
    </row>
    <row r="6094" spans="15:15">
      <c r="O6094" s="41" t="str">
        <f t="shared" si="95"/>
        <v/>
      </c>
    </row>
    <row r="6095" spans="15:15">
      <c r="O6095" s="41" t="str">
        <f t="shared" si="95"/>
        <v/>
      </c>
    </row>
    <row r="6096" spans="15:15">
      <c r="O6096" s="41" t="str">
        <f t="shared" si="95"/>
        <v/>
      </c>
    </row>
    <row r="6097" spans="15:15">
      <c r="O6097" s="41" t="str">
        <f t="shared" si="95"/>
        <v/>
      </c>
    </row>
    <row r="6098" spans="15:15">
      <c r="O6098" s="41" t="str">
        <f t="shared" si="95"/>
        <v/>
      </c>
    </row>
    <row r="6099" spans="15:15">
      <c r="O6099" s="41" t="str">
        <f t="shared" si="95"/>
        <v/>
      </c>
    </row>
    <row r="6100" spans="15:15">
      <c r="O6100" s="41" t="str">
        <f t="shared" si="95"/>
        <v/>
      </c>
    </row>
    <row r="6101" spans="15:15">
      <c r="O6101" s="41" t="str">
        <f t="shared" si="95"/>
        <v/>
      </c>
    </row>
    <row r="6102" spans="15:15">
      <c r="O6102" s="41" t="str">
        <f t="shared" si="95"/>
        <v/>
      </c>
    </row>
    <row r="6103" spans="15:15">
      <c r="O6103" s="41" t="str">
        <f t="shared" si="95"/>
        <v/>
      </c>
    </row>
    <row r="6104" spans="15:15">
      <c r="O6104" s="41" t="str">
        <f t="shared" si="95"/>
        <v/>
      </c>
    </row>
    <row r="6105" spans="15:15">
      <c r="O6105" s="41" t="str">
        <f t="shared" si="95"/>
        <v/>
      </c>
    </row>
    <row r="6106" spans="15:15">
      <c r="O6106" s="41" t="str">
        <f t="shared" si="95"/>
        <v/>
      </c>
    </row>
    <row r="6107" spans="15:15">
      <c r="O6107" s="41" t="str">
        <f t="shared" si="95"/>
        <v/>
      </c>
    </row>
    <row r="6108" spans="15:15">
      <c r="O6108" s="41" t="str">
        <f t="shared" si="95"/>
        <v/>
      </c>
    </row>
    <row r="6109" spans="15:15">
      <c r="O6109" s="41" t="str">
        <f t="shared" si="95"/>
        <v/>
      </c>
    </row>
    <row r="6110" spans="15:15">
      <c r="O6110" s="41" t="str">
        <f t="shared" si="95"/>
        <v/>
      </c>
    </row>
    <row r="6111" spans="15:15">
      <c r="O6111" s="41" t="str">
        <f t="shared" si="95"/>
        <v/>
      </c>
    </row>
    <row r="6112" spans="15:15">
      <c r="O6112" s="41" t="str">
        <f t="shared" si="95"/>
        <v/>
      </c>
    </row>
    <row r="6113" spans="15:15">
      <c r="O6113" s="41" t="str">
        <f t="shared" si="95"/>
        <v/>
      </c>
    </row>
    <row r="6114" spans="15:15">
      <c r="O6114" s="41" t="str">
        <f t="shared" si="95"/>
        <v/>
      </c>
    </row>
    <row r="6115" spans="15:15">
      <c r="O6115" s="41" t="str">
        <f t="shared" si="95"/>
        <v/>
      </c>
    </row>
    <row r="6116" spans="15:15">
      <c r="O6116" s="41" t="str">
        <f t="shared" si="95"/>
        <v/>
      </c>
    </row>
    <row r="6117" spans="15:15">
      <c r="O6117" s="41" t="str">
        <f t="shared" si="95"/>
        <v/>
      </c>
    </row>
    <row r="6118" spans="15:15">
      <c r="O6118" s="41" t="str">
        <f t="shared" si="95"/>
        <v/>
      </c>
    </row>
    <row r="6119" spans="15:15">
      <c r="O6119" s="41" t="str">
        <f t="shared" si="95"/>
        <v/>
      </c>
    </row>
    <row r="6120" spans="15:15">
      <c r="O6120" s="41" t="str">
        <f t="shared" si="95"/>
        <v/>
      </c>
    </row>
    <row r="6121" spans="15:15">
      <c r="O6121" s="41" t="str">
        <f t="shared" si="95"/>
        <v/>
      </c>
    </row>
    <row r="6122" spans="15:15">
      <c r="O6122" s="41" t="str">
        <f t="shared" si="95"/>
        <v/>
      </c>
    </row>
    <row r="6123" spans="15:15">
      <c r="O6123" s="41" t="str">
        <f t="shared" si="95"/>
        <v/>
      </c>
    </row>
    <row r="6124" spans="15:15">
      <c r="O6124" s="41" t="str">
        <f t="shared" si="95"/>
        <v/>
      </c>
    </row>
    <row r="6125" spans="15:15">
      <c r="O6125" s="41" t="str">
        <f t="shared" si="95"/>
        <v/>
      </c>
    </row>
    <row r="6126" spans="15:15">
      <c r="O6126" s="41" t="str">
        <f t="shared" si="95"/>
        <v/>
      </c>
    </row>
    <row r="6127" spans="15:15">
      <c r="O6127" s="41" t="str">
        <f t="shared" si="95"/>
        <v/>
      </c>
    </row>
    <row r="6128" spans="15:15">
      <c r="O6128" s="41" t="str">
        <f t="shared" si="95"/>
        <v/>
      </c>
    </row>
    <row r="6129" spans="15:15">
      <c r="O6129" s="41" t="str">
        <f t="shared" si="95"/>
        <v/>
      </c>
    </row>
    <row r="6130" spans="15:15">
      <c r="O6130" s="41" t="str">
        <f t="shared" si="95"/>
        <v/>
      </c>
    </row>
    <row r="6131" spans="15:15">
      <c r="O6131" s="41" t="str">
        <f t="shared" si="95"/>
        <v/>
      </c>
    </row>
    <row r="6132" spans="15:15">
      <c r="O6132" s="41" t="str">
        <f t="shared" si="95"/>
        <v/>
      </c>
    </row>
    <row r="6133" spans="15:15">
      <c r="O6133" s="41" t="str">
        <f t="shared" si="95"/>
        <v/>
      </c>
    </row>
    <row r="6134" spans="15:15">
      <c r="O6134" s="41" t="str">
        <f t="shared" si="95"/>
        <v/>
      </c>
    </row>
    <row r="6135" spans="15:15">
      <c r="O6135" s="41" t="str">
        <f t="shared" si="95"/>
        <v/>
      </c>
    </row>
    <row r="6136" spans="15:15">
      <c r="O6136" s="41" t="str">
        <f t="shared" si="95"/>
        <v/>
      </c>
    </row>
    <row r="6137" spans="15:15">
      <c r="O6137" s="41" t="str">
        <f t="shared" si="95"/>
        <v/>
      </c>
    </row>
    <row r="6138" spans="15:15">
      <c r="O6138" s="41" t="str">
        <f t="shared" si="95"/>
        <v/>
      </c>
    </row>
    <row r="6139" spans="15:15">
      <c r="O6139" s="41" t="str">
        <f t="shared" si="95"/>
        <v/>
      </c>
    </row>
    <row r="6140" spans="15:15">
      <c r="O6140" s="41" t="str">
        <f t="shared" si="95"/>
        <v/>
      </c>
    </row>
    <row r="6141" spans="15:15">
      <c r="O6141" s="41" t="str">
        <f t="shared" si="95"/>
        <v/>
      </c>
    </row>
    <row r="6142" spans="15:15">
      <c r="O6142" s="41" t="str">
        <f t="shared" si="95"/>
        <v/>
      </c>
    </row>
    <row r="6143" spans="15:15">
      <c r="O6143" s="41" t="str">
        <f t="shared" si="95"/>
        <v/>
      </c>
    </row>
    <row r="6144" spans="15:15">
      <c r="O6144" s="41" t="str">
        <f t="shared" si="95"/>
        <v/>
      </c>
    </row>
    <row r="6145" spans="15:15">
      <c r="O6145" s="41" t="str">
        <f t="shared" si="95"/>
        <v/>
      </c>
    </row>
    <row r="6146" spans="15:15">
      <c r="O6146" s="41" t="str">
        <f t="shared" ref="O6146:O6209" si="96">IF(D6146&gt;0,SUMIFS(M:M,A:A,A6146,D:D,"&gt;0",L:L,L6146),"")</f>
        <v/>
      </c>
    </row>
    <row r="6147" spans="15:15">
      <c r="O6147" s="41" t="str">
        <f t="shared" si="96"/>
        <v/>
      </c>
    </row>
    <row r="6148" spans="15:15">
      <c r="O6148" s="41" t="str">
        <f t="shared" si="96"/>
        <v/>
      </c>
    </row>
    <row r="6149" spans="15:15">
      <c r="O6149" s="41" t="str">
        <f t="shared" si="96"/>
        <v/>
      </c>
    </row>
    <row r="6150" spans="15:15">
      <c r="O6150" s="41" t="str">
        <f t="shared" si="96"/>
        <v/>
      </c>
    </row>
    <row r="6151" spans="15:15">
      <c r="O6151" s="41" t="str">
        <f t="shared" si="96"/>
        <v/>
      </c>
    </row>
    <row r="6152" spans="15:15">
      <c r="O6152" s="41" t="str">
        <f t="shared" si="96"/>
        <v/>
      </c>
    </row>
    <row r="6153" spans="15:15">
      <c r="O6153" s="41" t="str">
        <f t="shared" si="96"/>
        <v/>
      </c>
    </row>
    <row r="6154" spans="15:15">
      <c r="O6154" s="41" t="str">
        <f t="shared" si="96"/>
        <v/>
      </c>
    </row>
    <row r="6155" spans="15:15">
      <c r="O6155" s="41" t="str">
        <f t="shared" si="96"/>
        <v/>
      </c>
    </row>
    <row r="6156" spans="15:15">
      <c r="O6156" s="41" t="str">
        <f t="shared" si="96"/>
        <v/>
      </c>
    </row>
    <row r="6157" spans="15:15">
      <c r="O6157" s="41" t="str">
        <f t="shared" si="96"/>
        <v/>
      </c>
    </row>
    <row r="6158" spans="15:15">
      <c r="O6158" s="41" t="str">
        <f t="shared" si="96"/>
        <v/>
      </c>
    </row>
    <row r="6159" spans="15:15">
      <c r="O6159" s="41" t="str">
        <f t="shared" si="96"/>
        <v/>
      </c>
    </row>
    <row r="6160" spans="15:15">
      <c r="O6160" s="41" t="str">
        <f t="shared" si="96"/>
        <v/>
      </c>
    </row>
    <row r="6161" spans="15:15">
      <c r="O6161" s="41" t="str">
        <f t="shared" si="96"/>
        <v/>
      </c>
    </row>
    <row r="6162" spans="15:15">
      <c r="O6162" s="41" t="str">
        <f t="shared" si="96"/>
        <v/>
      </c>
    </row>
    <row r="6163" spans="15:15">
      <c r="O6163" s="41" t="str">
        <f t="shared" si="96"/>
        <v/>
      </c>
    </row>
    <row r="6164" spans="15:15">
      <c r="O6164" s="41" t="str">
        <f t="shared" si="96"/>
        <v/>
      </c>
    </row>
    <row r="6165" spans="15:15">
      <c r="O6165" s="41" t="str">
        <f t="shared" si="96"/>
        <v/>
      </c>
    </row>
    <row r="6166" spans="15:15">
      <c r="O6166" s="41" t="str">
        <f t="shared" si="96"/>
        <v/>
      </c>
    </row>
    <row r="6167" spans="15:15">
      <c r="O6167" s="41" t="str">
        <f t="shared" si="96"/>
        <v/>
      </c>
    </row>
    <row r="6168" spans="15:15">
      <c r="O6168" s="41" t="str">
        <f t="shared" si="96"/>
        <v/>
      </c>
    </row>
    <row r="6169" spans="15:15">
      <c r="O6169" s="41" t="str">
        <f t="shared" si="96"/>
        <v/>
      </c>
    </row>
    <row r="6170" spans="15:15">
      <c r="O6170" s="41" t="str">
        <f t="shared" si="96"/>
        <v/>
      </c>
    </row>
    <row r="6171" spans="15:15">
      <c r="O6171" s="41" t="str">
        <f t="shared" si="96"/>
        <v/>
      </c>
    </row>
    <row r="6172" spans="15:15">
      <c r="O6172" s="41" t="str">
        <f t="shared" si="96"/>
        <v/>
      </c>
    </row>
    <row r="6173" spans="15:15">
      <c r="O6173" s="41" t="str">
        <f t="shared" si="96"/>
        <v/>
      </c>
    </row>
    <row r="6174" spans="15:15">
      <c r="O6174" s="41" t="str">
        <f t="shared" si="96"/>
        <v/>
      </c>
    </row>
    <row r="6175" spans="15:15">
      <c r="O6175" s="41" t="str">
        <f t="shared" si="96"/>
        <v/>
      </c>
    </row>
    <row r="6176" spans="15:15">
      <c r="O6176" s="41" t="str">
        <f t="shared" si="96"/>
        <v/>
      </c>
    </row>
    <row r="6177" spans="15:15">
      <c r="O6177" s="41" t="str">
        <f t="shared" si="96"/>
        <v/>
      </c>
    </row>
    <row r="6178" spans="15:15">
      <c r="O6178" s="41" t="str">
        <f t="shared" si="96"/>
        <v/>
      </c>
    </row>
    <row r="6179" spans="15:15">
      <c r="O6179" s="41" t="str">
        <f t="shared" si="96"/>
        <v/>
      </c>
    </row>
    <row r="6180" spans="15:15">
      <c r="O6180" s="41" t="str">
        <f t="shared" si="96"/>
        <v/>
      </c>
    </row>
    <row r="6181" spans="15:15">
      <c r="O6181" s="41" t="str">
        <f t="shared" si="96"/>
        <v/>
      </c>
    </row>
    <row r="6182" spans="15:15">
      <c r="O6182" s="41" t="str">
        <f t="shared" si="96"/>
        <v/>
      </c>
    </row>
    <row r="6183" spans="15:15">
      <c r="O6183" s="41" t="str">
        <f t="shared" si="96"/>
        <v/>
      </c>
    </row>
    <row r="6184" spans="15:15">
      <c r="O6184" s="41" t="str">
        <f t="shared" si="96"/>
        <v/>
      </c>
    </row>
    <row r="6185" spans="15:15">
      <c r="O6185" s="41" t="str">
        <f t="shared" si="96"/>
        <v/>
      </c>
    </row>
    <row r="6186" spans="15:15">
      <c r="O6186" s="41" t="str">
        <f t="shared" si="96"/>
        <v/>
      </c>
    </row>
    <row r="6187" spans="15:15">
      <c r="O6187" s="41" t="str">
        <f t="shared" si="96"/>
        <v/>
      </c>
    </row>
    <row r="6188" spans="15:15">
      <c r="O6188" s="41" t="str">
        <f t="shared" si="96"/>
        <v/>
      </c>
    </row>
    <row r="6189" spans="15:15">
      <c r="O6189" s="41" t="str">
        <f t="shared" si="96"/>
        <v/>
      </c>
    </row>
    <row r="6190" spans="15:15">
      <c r="O6190" s="41" t="str">
        <f t="shared" si="96"/>
        <v/>
      </c>
    </row>
    <row r="6191" spans="15:15">
      <c r="O6191" s="41" t="str">
        <f t="shared" si="96"/>
        <v/>
      </c>
    </row>
    <row r="6192" spans="15:15">
      <c r="O6192" s="41" t="str">
        <f t="shared" si="96"/>
        <v/>
      </c>
    </row>
    <row r="6193" spans="15:15">
      <c r="O6193" s="41" t="str">
        <f t="shared" si="96"/>
        <v/>
      </c>
    </row>
    <row r="6194" spans="15:15">
      <c r="O6194" s="41" t="str">
        <f t="shared" si="96"/>
        <v/>
      </c>
    </row>
    <row r="6195" spans="15:15">
      <c r="O6195" s="41" t="str">
        <f t="shared" si="96"/>
        <v/>
      </c>
    </row>
    <row r="6196" spans="15:15">
      <c r="O6196" s="41" t="str">
        <f t="shared" si="96"/>
        <v/>
      </c>
    </row>
    <row r="6197" spans="15:15">
      <c r="O6197" s="41" t="str">
        <f t="shared" si="96"/>
        <v/>
      </c>
    </row>
    <row r="6198" spans="15:15">
      <c r="O6198" s="41" t="str">
        <f t="shared" si="96"/>
        <v/>
      </c>
    </row>
    <row r="6199" spans="15:15">
      <c r="O6199" s="41" t="str">
        <f t="shared" si="96"/>
        <v/>
      </c>
    </row>
    <row r="6200" spans="15:15">
      <c r="O6200" s="41" t="str">
        <f t="shared" si="96"/>
        <v/>
      </c>
    </row>
    <row r="6201" spans="15:15">
      <c r="O6201" s="41" t="str">
        <f t="shared" si="96"/>
        <v/>
      </c>
    </row>
    <row r="6202" spans="15:15">
      <c r="O6202" s="41" t="str">
        <f t="shared" si="96"/>
        <v/>
      </c>
    </row>
    <row r="6203" spans="15:15">
      <c r="O6203" s="41" t="str">
        <f t="shared" si="96"/>
        <v/>
      </c>
    </row>
    <row r="6204" spans="15:15">
      <c r="O6204" s="41" t="str">
        <f t="shared" si="96"/>
        <v/>
      </c>
    </row>
    <row r="6205" spans="15:15">
      <c r="O6205" s="41" t="str">
        <f t="shared" si="96"/>
        <v/>
      </c>
    </row>
    <row r="6206" spans="15:15">
      <c r="O6206" s="41" t="str">
        <f t="shared" si="96"/>
        <v/>
      </c>
    </row>
    <row r="6207" spans="15:15">
      <c r="O6207" s="41" t="str">
        <f t="shared" si="96"/>
        <v/>
      </c>
    </row>
    <row r="6208" spans="15:15">
      <c r="O6208" s="41" t="str">
        <f t="shared" si="96"/>
        <v/>
      </c>
    </row>
    <row r="6209" spans="15:15">
      <c r="O6209" s="41" t="str">
        <f t="shared" si="96"/>
        <v/>
      </c>
    </row>
    <row r="6210" spans="15:15">
      <c r="O6210" s="41" t="str">
        <f t="shared" ref="O6210:O6273" si="97">IF(D6210&gt;0,SUMIFS(M:M,A:A,A6210,D:D,"&gt;0",L:L,L6210),"")</f>
        <v/>
      </c>
    </row>
    <row r="6211" spans="15:15">
      <c r="O6211" s="41" t="str">
        <f t="shared" si="97"/>
        <v/>
      </c>
    </row>
    <row r="6212" spans="15:15">
      <c r="O6212" s="41" t="str">
        <f t="shared" si="97"/>
        <v/>
      </c>
    </row>
    <row r="6213" spans="15:15">
      <c r="O6213" s="41" t="str">
        <f t="shared" si="97"/>
        <v/>
      </c>
    </row>
    <row r="6214" spans="15:15">
      <c r="O6214" s="41" t="str">
        <f t="shared" si="97"/>
        <v/>
      </c>
    </row>
    <row r="6215" spans="15:15">
      <c r="O6215" s="41" t="str">
        <f t="shared" si="97"/>
        <v/>
      </c>
    </row>
    <row r="6216" spans="15:15">
      <c r="O6216" s="41" t="str">
        <f t="shared" si="97"/>
        <v/>
      </c>
    </row>
    <row r="6217" spans="15:15">
      <c r="O6217" s="41" t="str">
        <f t="shared" si="97"/>
        <v/>
      </c>
    </row>
    <row r="6218" spans="15:15">
      <c r="O6218" s="41" t="str">
        <f t="shared" si="97"/>
        <v/>
      </c>
    </row>
    <row r="6219" spans="15:15">
      <c r="O6219" s="41" t="str">
        <f t="shared" si="97"/>
        <v/>
      </c>
    </row>
    <row r="6220" spans="15:15">
      <c r="O6220" s="41" t="str">
        <f t="shared" si="97"/>
        <v/>
      </c>
    </row>
    <row r="6221" spans="15:15">
      <c r="O6221" s="41" t="str">
        <f t="shared" si="97"/>
        <v/>
      </c>
    </row>
    <row r="6222" spans="15:15">
      <c r="O6222" s="41" t="str">
        <f t="shared" si="97"/>
        <v/>
      </c>
    </row>
    <row r="6223" spans="15:15">
      <c r="O6223" s="41" t="str">
        <f t="shared" si="97"/>
        <v/>
      </c>
    </row>
    <row r="6224" spans="15:15">
      <c r="O6224" s="41" t="str">
        <f t="shared" si="97"/>
        <v/>
      </c>
    </row>
    <row r="6225" spans="15:15">
      <c r="O6225" s="41" t="str">
        <f t="shared" si="97"/>
        <v/>
      </c>
    </row>
    <row r="6226" spans="15:15">
      <c r="O6226" s="41" t="str">
        <f t="shared" si="97"/>
        <v/>
      </c>
    </row>
    <row r="6227" spans="15:15">
      <c r="O6227" s="41" t="str">
        <f t="shared" si="97"/>
        <v/>
      </c>
    </row>
    <row r="6228" spans="15:15">
      <c r="O6228" s="41" t="str">
        <f t="shared" si="97"/>
        <v/>
      </c>
    </row>
    <row r="6229" spans="15:15">
      <c r="O6229" s="41" t="str">
        <f t="shared" si="97"/>
        <v/>
      </c>
    </row>
    <row r="6230" spans="15:15">
      <c r="O6230" s="41" t="str">
        <f t="shared" si="97"/>
        <v/>
      </c>
    </row>
    <row r="6231" spans="15:15">
      <c r="O6231" s="41" t="str">
        <f t="shared" si="97"/>
        <v/>
      </c>
    </row>
    <row r="6232" spans="15:15">
      <c r="O6232" s="41" t="str">
        <f t="shared" si="97"/>
        <v/>
      </c>
    </row>
    <row r="6233" spans="15:15">
      <c r="O6233" s="41" t="str">
        <f t="shared" si="97"/>
        <v/>
      </c>
    </row>
    <row r="6234" spans="15:15">
      <c r="O6234" s="41" t="str">
        <f t="shared" si="97"/>
        <v/>
      </c>
    </row>
    <row r="6235" spans="15:15">
      <c r="O6235" s="41" t="str">
        <f t="shared" si="97"/>
        <v/>
      </c>
    </row>
    <row r="6236" spans="15:15">
      <c r="O6236" s="41" t="str">
        <f t="shared" si="97"/>
        <v/>
      </c>
    </row>
    <row r="6237" spans="15:15">
      <c r="O6237" s="41" t="str">
        <f t="shared" si="97"/>
        <v/>
      </c>
    </row>
    <row r="6238" spans="15:15">
      <c r="O6238" s="41" t="str">
        <f t="shared" si="97"/>
        <v/>
      </c>
    </row>
    <row r="6239" spans="15:15">
      <c r="O6239" s="41" t="str">
        <f t="shared" si="97"/>
        <v/>
      </c>
    </row>
    <row r="6240" spans="15:15">
      <c r="O6240" s="41" t="str">
        <f t="shared" si="97"/>
        <v/>
      </c>
    </row>
    <row r="6241" spans="15:15">
      <c r="O6241" s="41" t="str">
        <f t="shared" si="97"/>
        <v/>
      </c>
    </row>
    <row r="6242" spans="15:15">
      <c r="O6242" s="41" t="str">
        <f t="shared" si="97"/>
        <v/>
      </c>
    </row>
    <row r="6243" spans="15:15">
      <c r="O6243" s="41" t="str">
        <f t="shared" si="97"/>
        <v/>
      </c>
    </row>
    <row r="6244" spans="15:15">
      <c r="O6244" s="41" t="str">
        <f t="shared" si="97"/>
        <v/>
      </c>
    </row>
    <row r="6245" spans="15:15">
      <c r="O6245" s="41" t="str">
        <f t="shared" si="97"/>
        <v/>
      </c>
    </row>
    <row r="6246" spans="15:15">
      <c r="O6246" s="41" t="str">
        <f t="shared" si="97"/>
        <v/>
      </c>
    </row>
    <row r="6247" spans="15:15">
      <c r="O6247" s="41" t="str">
        <f t="shared" si="97"/>
        <v/>
      </c>
    </row>
    <row r="6248" spans="15:15">
      <c r="O6248" s="41" t="str">
        <f t="shared" si="97"/>
        <v/>
      </c>
    </row>
    <row r="6249" spans="15:15">
      <c r="O6249" s="41" t="str">
        <f t="shared" si="97"/>
        <v/>
      </c>
    </row>
    <row r="6250" spans="15:15">
      <c r="O6250" s="41" t="str">
        <f t="shared" si="97"/>
        <v/>
      </c>
    </row>
    <row r="6251" spans="15:15">
      <c r="O6251" s="41" t="str">
        <f t="shared" si="97"/>
        <v/>
      </c>
    </row>
    <row r="6252" spans="15:15">
      <c r="O6252" s="41" t="str">
        <f t="shared" si="97"/>
        <v/>
      </c>
    </row>
    <row r="6253" spans="15:15">
      <c r="O6253" s="41" t="str">
        <f t="shared" si="97"/>
        <v/>
      </c>
    </row>
    <row r="6254" spans="15:15">
      <c r="O6254" s="41" t="str">
        <f t="shared" si="97"/>
        <v/>
      </c>
    </row>
    <row r="6255" spans="15:15">
      <c r="O6255" s="41" t="str">
        <f t="shared" si="97"/>
        <v/>
      </c>
    </row>
    <row r="6256" spans="15:15">
      <c r="O6256" s="41" t="str">
        <f t="shared" si="97"/>
        <v/>
      </c>
    </row>
    <row r="6257" spans="15:15">
      <c r="O6257" s="41" t="str">
        <f t="shared" si="97"/>
        <v/>
      </c>
    </row>
    <row r="6258" spans="15:15">
      <c r="O6258" s="41" t="str">
        <f t="shared" si="97"/>
        <v/>
      </c>
    </row>
    <row r="6259" spans="15:15">
      <c r="O6259" s="41" t="str">
        <f t="shared" si="97"/>
        <v/>
      </c>
    </row>
    <row r="6260" spans="15:15">
      <c r="O6260" s="41" t="str">
        <f t="shared" si="97"/>
        <v/>
      </c>
    </row>
    <row r="6261" spans="15:15">
      <c r="O6261" s="41" t="str">
        <f t="shared" si="97"/>
        <v/>
      </c>
    </row>
    <row r="6262" spans="15:15">
      <c r="O6262" s="41" t="str">
        <f t="shared" si="97"/>
        <v/>
      </c>
    </row>
    <row r="6263" spans="15:15">
      <c r="O6263" s="41" t="str">
        <f t="shared" si="97"/>
        <v/>
      </c>
    </row>
    <row r="6264" spans="15:15">
      <c r="O6264" s="41" t="str">
        <f t="shared" si="97"/>
        <v/>
      </c>
    </row>
    <row r="6265" spans="15:15">
      <c r="O6265" s="41" t="str">
        <f t="shared" si="97"/>
        <v/>
      </c>
    </row>
    <row r="6266" spans="15:15">
      <c r="O6266" s="41" t="str">
        <f t="shared" si="97"/>
        <v/>
      </c>
    </row>
    <row r="6267" spans="15:15">
      <c r="O6267" s="41" t="str">
        <f t="shared" si="97"/>
        <v/>
      </c>
    </row>
    <row r="6268" spans="15:15">
      <c r="O6268" s="41" t="str">
        <f t="shared" si="97"/>
        <v/>
      </c>
    </row>
    <row r="6269" spans="15:15">
      <c r="O6269" s="41" t="str">
        <f t="shared" si="97"/>
        <v/>
      </c>
    </row>
    <row r="6270" spans="15:15">
      <c r="O6270" s="41" t="str">
        <f t="shared" si="97"/>
        <v/>
      </c>
    </row>
    <row r="6271" spans="15:15">
      <c r="O6271" s="41" t="str">
        <f t="shared" si="97"/>
        <v/>
      </c>
    </row>
    <row r="6272" spans="15:15">
      <c r="O6272" s="41" t="str">
        <f t="shared" si="97"/>
        <v/>
      </c>
    </row>
    <row r="6273" spans="15:15">
      <c r="O6273" s="41" t="str">
        <f t="shared" si="97"/>
        <v/>
      </c>
    </row>
    <row r="6274" spans="15:15">
      <c r="O6274" s="41" t="str">
        <f t="shared" ref="O6274:O6337" si="98">IF(D6274&gt;0,SUMIFS(M:M,A:A,A6274,D:D,"&gt;0",L:L,L6274),"")</f>
        <v/>
      </c>
    </row>
    <row r="6275" spans="15:15">
      <c r="O6275" s="41" t="str">
        <f t="shared" si="98"/>
        <v/>
      </c>
    </row>
    <row r="6276" spans="15:15">
      <c r="O6276" s="41" t="str">
        <f t="shared" si="98"/>
        <v/>
      </c>
    </row>
    <row r="6277" spans="15:15">
      <c r="O6277" s="41" t="str">
        <f t="shared" si="98"/>
        <v/>
      </c>
    </row>
    <row r="6278" spans="15:15">
      <c r="O6278" s="41" t="str">
        <f t="shared" si="98"/>
        <v/>
      </c>
    </row>
    <row r="6279" spans="15:15">
      <c r="O6279" s="41" t="str">
        <f t="shared" si="98"/>
        <v/>
      </c>
    </row>
    <row r="6280" spans="15:15">
      <c r="O6280" s="41" t="str">
        <f t="shared" si="98"/>
        <v/>
      </c>
    </row>
    <row r="6281" spans="15:15">
      <c r="O6281" s="41" t="str">
        <f t="shared" si="98"/>
        <v/>
      </c>
    </row>
    <row r="6282" spans="15:15">
      <c r="O6282" s="41" t="str">
        <f t="shared" si="98"/>
        <v/>
      </c>
    </row>
    <row r="6283" spans="15:15">
      <c r="O6283" s="41" t="str">
        <f t="shared" si="98"/>
        <v/>
      </c>
    </row>
    <row r="6284" spans="15:15">
      <c r="O6284" s="41" t="str">
        <f t="shared" si="98"/>
        <v/>
      </c>
    </row>
    <row r="6285" spans="15:15">
      <c r="O6285" s="41" t="str">
        <f t="shared" si="98"/>
        <v/>
      </c>
    </row>
    <row r="6286" spans="15:15">
      <c r="O6286" s="41" t="str">
        <f t="shared" si="98"/>
        <v/>
      </c>
    </row>
    <row r="6287" spans="15:15">
      <c r="O6287" s="41" t="str">
        <f t="shared" si="98"/>
        <v/>
      </c>
    </row>
    <row r="6288" spans="15:15">
      <c r="O6288" s="41" t="str">
        <f t="shared" si="98"/>
        <v/>
      </c>
    </row>
    <row r="6289" spans="15:15">
      <c r="O6289" s="41" t="str">
        <f t="shared" si="98"/>
        <v/>
      </c>
    </row>
    <row r="6290" spans="15:15">
      <c r="O6290" s="41" t="str">
        <f t="shared" si="98"/>
        <v/>
      </c>
    </row>
    <row r="6291" spans="15:15">
      <c r="O6291" s="41" t="str">
        <f t="shared" si="98"/>
        <v/>
      </c>
    </row>
    <row r="6292" spans="15:15">
      <c r="O6292" s="41" t="str">
        <f t="shared" si="98"/>
        <v/>
      </c>
    </row>
    <row r="6293" spans="15:15">
      <c r="O6293" s="41" t="str">
        <f t="shared" si="98"/>
        <v/>
      </c>
    </row>
    <row r="6294" spans="15:15">
      <c r="O6294" s="41" t="str">
        <f t="shared" si="98"/>
        <v/>
      </c>
    </row>
    <row r="6295" spans="15:15">
      <c r="O6295" s="41" t="str">
        <f t="shared" si="98"/>
        <v/>
      </c>
    </row>
    <row r="6296" spans="15:15">
      <c r="O6296" s="41" t="str">
        <f t="shared" si="98"/>
        <v/>
      </c>
    </row>
    <row r="6297" spans="15:15">
      <c r="O6297" s="41" t="str">
        <f t="shared" si="98"/>
        <v/>
      </c>
    </row>
    <row r="6298" spans="15:15">
      <c r="O6298" s="41" t="str">
        <f t="shared" si="98"/>
        <v/>
      </c>
    </row>
    <row r="6299" spans="15:15">
      <c r="O6299" s="41" t="str">
        <f t="shared" si="98"/>
        <v/>
      </c>
    </row>
    <row r="6300" spans="15:15">
      <c r="O6300" s="41" t="str">
        <f t="shared" si="98"/>
        <v/>
      </c>
    </row>
    <row r="6301" spans="15:15">
      <c r="O6301" s="41" t="str">
        <f t="shared" si="98"/>
        <v/>
      </c>
    </row>
    <row r="6302" spans="15:15">
      <c r="O6302" s="41" t="str">
        <f t="shared" si="98"/>
        <v/>
      </c>
    </row>
    <row r="6303" spans="15:15">
      <c r="O6303" s="41" t="str">
        <f t="shared" si="98"/>
        <v/>
      </c>
    </row>
    <row r="6304" spans="15:15">
      <c r="O6304" s="41" t="str">
        <f t="shared" si="98"/>
        <v/>
      </c>
    </row>
    <row r="6305" spans="15:15">
      <c r="O6305" s="41" t="str">
        <f t="shared" si="98"/>
        <v/>
      </c>
    </row>
    <row r="6306" spans="15:15">
      <c r="O6306" s="41" t="str">
        <f t="shared" si="98"/>
        <v/>
      </c>
    </row>
    <row r="6307" spans="15:15">
      <c r="O6307" s="41" t="str">
        <f t="shared" si="98"/>
        <v/>
      </c>
    </row>
    <row r="6308" spans="15:15">
      <c r="O6308" s="41" t="str">
        <f t="shared" si="98"/>
        <v/>
      </c>
    </row>
    <row r="6309" spans="15:15">
      <c r="O6309" s="41" t="str">
        <f t="shared" si="98"/>
        <v/>
      </c>
    </row>
    <row r="6310" spans="15:15">
      <c r="O6310" s="41" t="str">
        <f t="shared" si="98"/>
        <v/>
      </c>
    </row>
    <row r="6311" spans="15:15">
      <c r="O6311" s="41" t="str">
        <f t="shared" si="98"/>
        <v/>
      </c>
    </row>
    <row r="6312" spans="15:15">
      <c r="O6312" s="41" t="str">
        <f t="shared" si="98"/>
        <v/>
      </c>
    </row>
    <row r="6313" spans="15:15">
      <c r="O6313" s="41" t="str">
        <f t="shared" si="98"/>
        <v/>
      </c>
    </row>
    <row r="6314" spans="15:15">
      <c r="O6314" s="41" t="str">
        <f t="shared" si="98"/>
        <v/>
      </c>
    </row>
    <row r="6315" spans="15:15">
      <c r="O6315" s="41" t="str">
        <f t="shared" si="98"/>
        <v/>
      </c>
    </row>
    <row r="6316" spans="15:15">
      <c r="O6316" s="41" t="str">
        <f t="shared" si="98"/>
        <v/>
      </c>
    </row>
    <row r="6317" spans="15:15">
      <c r="O6317" s="41" t="str">
        <f t="shared" si="98"/>
        <v/>
      </c>
    </row>
    <row r="6318" spans="15:15">
      <c r="O6318" s="41" t="str">
        <f t="shared" si="98"/>
        <v/>
      </c>
    </row>
    <row r="6319" spans="15:15">
      <c r="O6319" s="41" t="str">
        <f t="shared" si="98"/>
        <v/>
      </c>
    </row>
    <row r="6320" spans="15:15">
      <c r="O6320" s="41" t="str">
        <f t="shared" si="98"/>
        <v/>
      </c>
    </row>
    <row r="6321" spans="15:15">
      <c r="O6321" s="41" t="str">
        <f t="shared" si="98"/>
        <v/>
      </c>
    </row>
    <row r="6322" spans="15:15">
      <c r="O6322" s="41" t="str">
        <f t="shared" si="98"/>
        <v/>
      </c>
    </row>
    <row r="6323" spans="15:15">
      <c r="O6323" s="41" t="str">
        <f t="shared" si="98"/>
        <v/>
      </c>
    </row>
    <row r="6324" spans="15:15">
      <c r="O6324" s="41" t="str">
        <f t="shared" si="98"/>
        <v/>
      </c>
    </row>
    <row r="6325" spans="15:15">
      <c r="O6325" s="41" t="str">
        <f t="shared" si="98"/>
        <v/>
      </c>
    </row>
    <row r="6326" spans="15:15">
      <c r="O6326" s="41" t="str">
        <f t="shared" si="98"/>
        <v/>
      </c>
    </row>
    <row r="6327" spans="15:15">
      <c r="O6327" s="41" t="str">
        <f t="shared" si="98"/>
        <v/>
      </c>
    </row>
    <row r="6328" spans="15:15">
      <c r="O6328" s="41" t="str">
        <f t="shared" si="98"/>
        <v/>
      </c>
    </row>
    <row r="6329" spans="15:15">
      <c r="O6329" s="41" t="str">
        <f t="shared" si="98"/>
        <v/>
      </c>
    </row>
    <row r="6330" spans="15:15">
      <c r="O6330" s="41" t="str">
        <f t="shared" si="98"/>
        <v/>
      </c>
    </row>
    <row r="6331" spans="15:15">
      <c r="O6331" s="41" t="str">
        <f t="shared" si="98"/>
        <v/>
      </c>
    </row>
    <row r="6332" spans="15:15">
      <c r="O6332" s="41" t="str">
        <f t="shared" si="98"/>
        <v/>
      </c>
    </row>
    <row r="6333" spans="15:15">
      <c r="O6333" s="41" t="str">
        <f t="shared" si="98"/>
        <v/>
      </c>
    </row>
    <row r="6334" spans="15:15">
      <c r="O6334" s="41" t="str">
        <f t="shared" si="98"/>
        <v/>
      </c>
    </row>
    <row r="6335" spans="15:15">
      <c r="O6335" s="41" t="str">
        <f t="shared" si="98"/>
        <v/>
      </c>
    </row>
    <row r="6336" spans="15:15">
      <c r="O6336" s="41" t="str">
        <f t="shared" si="98"/>
        <v/>
      </c>
    </row>
    <row r="6337" spans="15:15">
      <c r="O6337" s="41" t="str">
        <f t="shared" si="98"/>
        <v/>
      </c>
    </row>
    <row r="6338" spans="15:15">
      <c r="O6338" s="41" t="str">
        <f t="shared" ref="O6338:O6401" si="99">IF(D6338&gt;0,SUMIFS(M:M,A:A,A6338,D:D,"&gt;0",L:L,L6338),"")</f>
        <v/>
      </c>
    </row>
    <row r="6339" spans="15:15">
      <c r="O6339" s="41" t="str">
        <f t="shared" si="99"/>
        <v/>
      </c>
    </row>
    <row r="6340" spans="15:15">
      <c r="O6340" s="41" t="str">
        <f t="shared" si="99"/>
        <v/>
      </c>
    </row>
    <row r="6341" spans="15:15">
      <c r="O6341" s="41" t="str">
        <f t="shared" si="99"/>
        <v/>
      </c>
    </row>
    <row r="6342" spans="15:15">
      <c r="O6342" s="41" t="str">
        <f t="shared" si="99"/>
        <v/>
      </c>
    </row>
    <row r="6343" spans="15:15">
      <c r="O6343" s="41" t="str">
        <f t="shared" si="99"/>
        <v/>
      </c>
    </row>
    <row r="6344" spans="15:15">
      <c r="O6344" s="41" t="str">
        <f t="shared" si="99"/>
        <v/>
      </c>
    </row>
    <row r="6345" spans="15:15">
      <c r="O6345" s="41" t="str">
        <f t="shared" si="99"/>
        <v/>
      </c>
    </row>
    <row r="6346" spans="15:15">
      <c r="O6346" s="41" t="str">
        <f t="shared" si="99"/>
        <v/>
      </c>
    </row>
    <row r="6347" spans="15:15">
      <c r="O6347" s="41" t="str">
        <f t="shared" si="99"/>
        <v/>
      </c>
    </row>
    <row r="6348" spans="15:15">
      <c r="O6348" s="41" t="str">
        <f t="shared" si="99"/>
        <v/>
      </c>
    </row>
    <row r="6349" spans="15:15">
      <c r="O6349" s="41" t="str">
        <f t="shared" si="99"/>
        <v/>
      </c>
    </row>
    <row r="6350" spans="15:15">
      <c r="O6350" s="41" t="str">
        <f t="shared" si="99"/>
        <v/>
      </c>
    </row>
    <row r="6351" spans="15:15">
      <c r="O6351" s="41" t="str">
        <f t="shared" si="99"/>
        <v/>
      </c>
    </row>
    <row r="6352" spans="15:15">
      <c r="O6352" s="41" t="str">
        <f t="shared" si="99"/>
        <v/>
      </c>
    </row>
    <row r="6353" spans="15:15">
      <c r="O6353" s="41" t="str">
        <f t="shared" si="99"/>
        <v/>
      </c>
    </row>
    <row r="6354" spans="15:15">
      <c r="O6354" s="41" t="str">
        <f t="shared" si="99"/>
        <v/>
      </c>
    </row>
    <row r="6355" spans="15:15">
      <c r="O6355" s="41" t="str">
        <f t="shared" si="99"/>
        <v/>
      </c>
    </row>
    <row r="6356" spans="15:15">
      <c r="O6356" s="41" t="str">
        <f t="shared" si="99"/>
        <v/>
      </c>
    </row>
    <row r="6357" spans="15:15">
      <c r="O6357" s="41" t="str">
        <f t="shared" si="99"/>
        <v/>
      </c>
    </row>
    <row r="6358" spans="15:15">
      <c r="O6358" s="41" t="str">
        <f t="shared" si="99"/>
        <v/>
      </c>
    </row>
    <row r="6359" spans="15:15">
      <c r="O6359" s="41" t="str">
        <f t="shared" si="99"/>
        <v/>
      </c>
    </row>
    <row r="6360" spans="15:15">
      <c r="O6360" s="41" t="str">
        <f t="shared" si="99"/>
        <v/>
      </c>
    </row>
    <row r="6361" spans="15:15">
      <c r="O6361" s="41" t="str">
        <f t="shared" si="99"/>
        <v/>
      </c>
    </row>
    <row r="6362" spans="15:15">
      <c r="O6362" s="41" t="str">
        <f t="shared" si="99"/>
        <v/>
      </c>
    </row>
    <row r="6363" spans="15:15">
      <c r="O6363" s="41" t="str">
        <f t="shared" si="99"/>
        <v/>
      </c>
    </row>
    <row r="6364" spans="15:15">
      <c r="O6364" s="41" t="str">
        <f t="shared" si="99"/>
        <v/>
      </c>
    </row>
    <row r="6365" spans="15:15">
      <c r="O6365" s="41" t="str">
        <f t="shared" si="99"/>
        <v/>
      </c>
    </row>
    <row r="6366" spans="15:15">
      <c r="O6366" s="41" t="str">
        <f t="shared" si="99"/>
        <v/>
      </c>
    </row>
    <row r="6367" spans="15:15">
      <c r="O6367" s="41" t="str">
        <f t="shared" si="99"/>
        <v/>
      </c>
    </row>
    <row r="6368" spans="15:15">
      <c r="O6368" s="41" t="str">
        <f t="shared" si="99"/>
        <v/>
      </c>
    </row>
    <row r="6369" spans="15:15">
      <c r="O6369" s="41" t="str">
        <f t="shared" si="99"/>
        <v/>
      </c>
    </row>
    <row r="6370" spans="15:15">
      <c r="O6370" s="41" t="str">
        <f t="shared" si="99"/>
        <v/>
      </c>
    </row>
    <row r="6371" spans="15:15">
      <c r="O6371" s="41" t="str">
        <f t="shared" si="99"/>
        <v/>
      </c>
    </row>
    <row r="6372" spans="15:15">
      <c r="O6372" s="41" t="str">
        <f t="shared" si="99"/>
        <v/>
      </c>
    </row>
    <row r="6373" spans="15:15">
      <c r="O6373" s="41" t="str">
        <f t="shared" si="99"/>
        <v/>
      </c>
    </row>
    <row r="6374" spans="15:15">
      <c r="O6374" s="41" t="str">
        <f t="shared" si="99"/>
        <v/>
      </c>
    </row>
    <row r="6375" spans="15:15">
      <c r="O6375" s="41" t="str">
        <f t="shared" si="99"/>
        <v/>
      </c>
    </row>
    <row r="6376" spans="15:15">
      <c r="O6376" s="41" t="str">
        <f t="shared" si="99"/>
        <v/>
      </c>
    </row>
    <row r="6377" spans="15:15">
      <c r="O6377" s="41" t="str">
        <f t="shared" si="99"/>
        <v/>
      </c>
    </row>
    <row r="6378" spans="15:15">
      <c r="O6378" s="41" t="str">
        <f t="shared" si="99"/>
        <v/>
      </c>
    </row>
    <row r="6379" spans="15:15">
      <c r="O6379" s="41" t="str">
        <f t="shared" si="99"/>
        <v/>
      </c>
    </row>
    <row r="6380" spans="15:15">
      <c r="O6380" s="41" t="str">
        <f t="shared" si="99"/>
        <v/>
      </c>
    </row>
    <row r="6381" spans="15:15">
      <c r="O6381" s="41" t="str">
        <f t="shared" si="99"/>
        <v/>
      </c>
    </row>
    <row r="6382" spans="15:15">
      <c r="O6382" s="41" t="str">
        <f t="shared" si="99"/>
        <v/>
      </c>
    </row>
    <row r="6383" spans="15:15">
      <c r="O6383" s="41" t="str">
        <f t="shared" si="99"/>
        <v/>
      </c>
    </row>
    <row r="6384" spans="15:15">
      <c r="O6384" s="41" t="str">
        <f t="shared" si="99"/>
        <v/>
      </c>
    </row>
    <row r="6385" spans="15:15">
      <c r="O6385" s="41" t="str">
        <f t="shared" si="99"/>
        <v/>
      </c>
    </row>
    <row r="6386" spans="15:15">
      <c r="O6386" s="41" t="str">
        <f t="shared" si="99"/>
        <v/>
      </c>
    </row>
    <row r="6387" spans="15:15">
      <c r="O6387" s="41" t="str">
        <f t="shared" si="99"/>
        <v/>
      </c>
    </row>
    <row r="6388" spans="15:15">
      <c r="O6388" s="41" t="str">
        <f t="shared" si="99"/>
        <v/>
      </c>
    </row>
    <row r="6389" spans="15:15">
      <c r="O6389" s="41" t="str">
        <f t="shared" si="99"/>
        <v/>
      </c>
    </row>
    <row r="6390" spans="15:15">
      <c r="O6390" s="41" t="str">
        <f t="shared" si="99"/>
        <v/>
      </c>
    </row>
    <row r="6391" spans="15:15">
      <c r="O6391" s="41" t="str">
        <f t="shared" si="99"/>
        <v/>
      </c>
    </row>
    <row r="6392" spans="15:15">
      <c r="O6392" s="41" t="str">
        <f t="shared" si="99"/>
        <v/>
      </c>
    </row>
    <row r="6393" spans="15:15">
      <c r="O6393" s="41" t="str">
        <f t="shared" si="99"/>
        <v/>
      </c>
    </row>
    <row r="6394" spans="15:15">
      <c r="O6394" s="41" t="str">
        <f t="shared" si="99"/>
        <v/>
      </c>
    </row>
    <row r="6395" spans="15:15">
      <c r="O6395" s="41" t="str">
        <f t="shared" si="99"/>
        <v/>
      </c>
    </row>
    <row r="6396" spans="15:15">
      <c r="O6396" s="41" t="str">
        <f t="shared" si="99"/>
        <v/>
      </c>
    </row>
    <row r="6397" spans="15:15">
      <c r="O6397" s="41" t="str">
        <f t="shared" si="99"/>
        <v/>
      </c>
    </row>
    <row r="6398" spans="15:15">
      <c r="O6398" s="41" t="str">
        <f t="shared" si="99"/>
        <v/>
      </c>
    </row>
    <row r="6399" spans="15:15">
      <c r="O6399" s="41" t="str">
        <f t="shared" si="99"/>
        <v/>
      </c>
    </row>
    <row r="6400" spans="15:15">
      <c r="O6400" s="41" t="str">
        <f t="shared" si="99"/>
        <v/>
      </c>
    </row>
    <row r="6401" spans="15:15">
      <c r="O6401" s="41" t="str">
        <f t="shared" si="99"/>
        <v/>
      </c>
    </row>
    <row r="6402" spans="15:15">
      <c r="O6402" s="41" t="str">
        <f t="shared" ref="O6402:O6465" si="100">IF(D6402&gt;0,SUMIFS(M:M,A:A,A6402,D:D,"&gt;0",L:L,L6402),"")</f>
        <v/>
      </c>
    </row>
    <row r="6403" spans="15:15">
      <c r="O6403" s="41" t="str">
        <f t="shared" si="100"/>
        <v/>
      </c>
    </row>
    <row r="6404" spans="15:15">
      <c r="O6404" s="41" t="str">
        <f t="shared" si="100"/>
        <v/>
      </c>
    </row>
    <row r="6405" spans="15:15">
      <c r="O6405" s="41" t="str">
        <f t="shared" si="100"/>
        <v/>
      </c>
    </row>
    <row r="6406" spans="15:15">
      <c r="O6406" s="41" t="str">
        <f t="shared" si="100"/>
        <v/>
      </c>
    </row>
    <row r="6407" spans="15:15">
      <c r="O6407" s="41" t="str">
        <f t="shared" si="100"/>
        <v/>
      </c>
    </row>
    <row r="6408" spans="15:15">
      <c r="O6408" s="41" t="str">
        <f t="shared" si="100"/>
        <v/>
      </c>
    </row>
    <row r="6409" spans="15:15">
      <c r="O6409" s="41" t="str">
        <f t="shared" si="100"/>
        <v/>
      </c>
    </row>
    <row r="6410" spans="15:15">
      <c r="O6410" s="41" t="str">
        <f t="shared" si="100"/>
        <v/>
      </c>
    </row>
    <row r="6411" spans="15:15">
      <c r="O6411" s="41" t="str">
        <f t="shared" si="100"/>
        <v/>
      </c>
    </row>
    <row r="6412" spans="15:15">
      <c r="O6412" s="41" t="str">
        <f t="shared" si="100"/>
        <v/>
      </c>
    </row>
    <row r="6413" spans="15:15">
      <c r="O6413" s="41" t="str">
        <f t="shared" si="100"/>
        <v/>
      </c>
    </row>
    <row r="6414" spans="15:15">
      <c r="O6414" s="41" t="str">
        <f t="shared" si="100"/>
        <v/>
      </c>
    </row>
    <row r="6415" spans="15:15">
      <c r="O6415" s="41" t="str">
        <f t="shared" si="100"/>
        <v/>
      </c>
    </row>
    <row r="6416" spans="15:15">
      <c r="O6416" s="41" t="str">
        <f t="shared" si="100"/>
        <v/>
      </c>
    </row>
    <row r="6417" spans="15:15">
      <c r="O6417" s="41" t="str">
        <f t="shared" si="100"/>
        <v/>
      </c>
    </row>
    <row r="6418" spans="15:15">
      <c r="O6418" s="41" t="str">
        <f t="shared" si="100"/>
        <v/>
      </c>
    </row>
    <row r="6419" spans="15:15">
      <c r="O6419" s="41" t="str">
        <f t="shared" si="100"/>
        <v/>
      </c>
    </row>
    <row r="6420" spans="15:15">
      <c r="O6420" s="41" t="str">
        <f t="shared" si="100"/>
        <v/>
      </c>
    </row>
    <row r="6421" spans="15:15">
      <c r="O6421" s="41" t="str">
        <f t="shared" si="100"/>
        <v/>
      </c>
    </row>
    <row r="6422" spans="15:15">
      <c r="O6422" s="41" t="str">
        <f t="shared" si="100"/>
        <v/>
      </c>
    </row>
    <row r="6423" spans="15:15">
      <c r="O6423" s="41" t="str">
        <f t="shared" si="100"/>
        <v/>
      </c>
    </row>
    <row r="6424" spans="15:15">
      <c r="O6424" s="41" t="str">
        <f t="shared" si="100"/>
        <v/>
      </c>
    </row>
    <row r="6425" spans="15:15">
      <c r="O6425" s="41" t="str">
        <f t="shared" si="100"/>
        <v/>
      </c>
    </row>
    <row r="6426" spans="15:15">
      <c r="O6426" s="41" t="str">
        <f t="shared" si="100"/>
        <v/>
      </c>
    </row>
    <row r="6427" spans="15:15">
      <c r="O6427" s="41" t="str">
        <f t="shared" si="100"/>
        <v/>
      </c>
    </row>
    <row r="6428" spans="15:15">
      <c r="O6428" s="41" t="str">
        <f t="shared" si="100"/>
        <v/>
      </c>
    </row>
    <row r="6429" spans="15:15">
      <c r="O6429" s="41" t="str">
        <f t="shared" si="100"/>
        <v/>
      </c>
    </row>
    <row r="6430" spans="15:15">
      <c r="O6430" s="41" t="str">
        <f t="shared" si="100"/>
        <v/>
      </c>
    </row>
    <row r="6431" spans="15:15">
      <c r="O6431" s="41" t="str">
        <f t="shared" si="100"/>
        <v/>
      </c>
    </row>
    <row r="6432" spans="15:15">
      <c r="O6432" s="41" t="str">
        <f t="shared" si="100"/>
        <v/>
      </c>
    </row>
    <row r="6433" spans="15:15">
      <c r="O6433" s="41" t="str">
        <f t="shared" si="100"/>
        <v/>
      </c>
    </row>
    <row r="6434" spans="15:15">
      <c r="O6434" s="41" t="str">
        <f t="shared" si="100"/>
        <v/>
      </c>
    </row>
    <row r="6435" spans="15:15">
      <c r="O6435" s="41" t="str">
        <f t="shared" si="100"/>
        <v/>
      </c>
    </row>
    <row r="6436" spans="15:15">
      <c r="O6436" s="41" t="str">
        <f t="shared" si="100"/>
        <v/>
      </c>
    </row>
    <row r="6437" spans="15:15">
      <c r="O6437" s="41" t="str">
        <f t="shared" si="100"/>
        <v/>
      </c>
    </row>
    <row r="6438" spans="15:15">
      <c r="O6438" s="41" t="str">
        <f t="shared" si="100"/>
        <v/>
      </c>
    </row>
    <row r="6439" spans="15:15">
      <c r="O6439" s="41" t="str">
        <f t="shared" si="100"/>
        <v/>
      </c>
    </row>
    <row r="6440" spans="15:15">
      <c r="O6440" s="41" t="str">
        <f t="shared" si="100"/>
        <v/>
      </c>
    </row>
    <row r="6441" spans="15:15">
      <c r="O6441" s="41" t="str">
        <f t="shared" si="100"/>
        <v/>
      </c>
    </row>
    <row r="6442" spans="15:15">
      <c r="O6442" s="41" t="str">
        <f t="shared" si="100"/>
        <v/>
      </c>
    </row>
    <row r="6443" spans="15:15">
      <c r="O6443" s="41" t="str">
        <f t="shared" si="100"/>
        <v/>
      </c>
    </row>
    <row r="6444" spans="15:15">
      <c r="O6444" s="41" t="str">
        <f t="shared" si="100"/>
        <v/>
      </c>
    </row>
    <row r="6445" spans="15:15">
      <c r="O6445" s="41" t="str">
        <f t="shared" si="100"/>
        <v/>
      </c>
    </row>
    <row r="6446" spans="15:15">
      <c r="O6446" s="41" t="str">
        <f t="shared" si="100"/>
        <v/>
      </c>
    </row>
    <row r="6447" spans="15:15">
      <c r="O6447" s="41" t="str">
        <f t="shared" si="100"/>
        <v/>
      </c>
    </row>
    <row r="6448" spans="15:15">
      <c r="O6448" s="41" t="str">
        <f t="shared" si="100"/>
        <v/>
      </c>
    </row>
    <row r="6449" spans="15:15">
      <c r="O6449" s="41" t="str">
        <f t="shared" si="100"/>
        <v/>
      </c>
    </row>
    <row r="6450" spans="15:15">
      <c r="O6450" s="41" t="str">
        <f t="shared" si="100"/>
        <v/>
      </c>
    </row>
    <row r="6451" spans="15:15">
      <c r="O6451" s="41" t="str">
        <f t="shared" si="100"/>
        <v/>
      </c>
    </row>
    <row r="6452" spans="15:15">
      <c r="O6452" s="41" t="str">
        <f t="shared" si="100"/>
        <v/>
      </c>
    </row>
    <row r="6453" spans="15:15">
      <c r="O6453" s="41" t="str">
        <f t="shared" si="100"/>
        <v/>
      </c>
    </row>
    <row r="6454" spans="15:15">
      <c r="O6454" s="41" t="str">
        <f t="shared" si="100"/>
        <v/>
      </c>
    </row>
    <row r="6455" spans="15:15">
      <c r="O6455" s="41" t="str">
        <f t="shared" si="100"/>
        <v/>
      </c>
    </row>
    <row r="6456" spans="15:15">
      <c r="O6456" s="41" t="str">
        <f t="shared" si="100"/>
        <v/>
      </c>
    </row>
    <row r="6457" spans="15:15">
      <c r="O6457" s="41" t="str">
        <f t="shared" si="100"/>
        <v/>
      </c>
    </row>
    <row r="6458" spans="15:15">
      <c r="O6458" s="41" t="str">
        <f t="shared" si="100"/>
        <v/>
      </c>
    </row>
    <row r="6459" spans="15:15">
      <c r="O6459" s="41" t="str">
        <f t="shared" si="100"/>
        <v/>
      </c>
    </row>
    <row r="6460" spans="15:15">
      <c r="O6460" s="41" t="str">
        <f t="shared" si="100"/>
        <v/>
      </c>
    </row>
    <row r="6461" spans="15:15">
      <c r="O6461" s="41" t="str">
        <f t="shared" si="100"/>
        <v/>
      </c>
    </row>
    <row r="6462" spans="15:15">
      <c r="O6462" s="41" t="str">
        <f t="shared" si="100"/>
        <v/>
      </c>
    </row>
    <row r="6463" spans="15:15">
      <c r="O6463" s="41" t="str">
        <f t="shared" si="100"/>
        <v/>
      </c>
    </row>
    <row r="6464" spans="15:15">
      <c r="O6464" s="41" t="str">
        <f t="shared" si="100"/>
        <v/>
      </c>
    </row>
    <row r="6465" spans="15:15">
      <c r="O6465" s="41" t="str">
        <f t="shared" si="100"/>
        <v/>
      </c>
    </row>
    <row r="6466" spans="15:15">
      <c r="O6466" s="41" t="str">
        <f t="shared" ref="O6466:O6529" si="101">IF(D6466&gt;0,SUMIFS(M:M,A:A,A6466,D:D,"&gt;0",L:L,L6466),"")</f>
        <v/>
      </c>
    </row>
    <row r="6467" spans="15:15">
      <c r="O6467" s="41" t="str">
        <f t="shared" si="101"/>
        <v/>
      </c>
    </row>
    <row r="6468" spans="15:15">
      <c r="O6468" s="41" t="str">
        <f t="shared" si="101"/>
        <v/>
      </c>
    </row>
    <row r="6469" spans="15:15">
      <c r="O6469" s="41" t="str">
        <f t="shared" si="101"/>
        <v/>
      </c>
    </row>
    <row r="6470" spans="15:15">
      <c r="O6470" s="41" t="str">
        <f t="shared" si="101"/>
        <v/>
      </c>
    </row>
    <row r="6471" spans="15:15">
      <c r="O6471" s="41" t="str">
        <f t="shared" si="101"/>
        <v/>
      </c>
    </row>
    <row r="6472" spans="15:15">
      <c r="O6472" s="41" t="str">
        <f t="shared" si="101"/>
        <v/>
      </c>
    </row>
    <row r="6473" spans="15:15">
      <c r="O6473" s="41" t="str">
        <f t="shared" si="101"/>
        <v/>
      </c>
    </row>
    <row r="6474" spans="15:15">
      <c r="O6474" s="41" t="str">
        <f t="shared" si="101"/>
        <v/>
      </c>
    </row>
    <row r="6475" spans="15:15">
      <c r="O6475" s="41" t="str">
        <f t="shared" si="101"/>
        <v/>
      </c>
    </row>
    <row r="6476" spans="15:15">
      <c r="O6476" s="41" t="str">
        <f t="shared" si="101"/>
        <v/>
      </c>
    </row>
    <row r="6477" spans="15:15">
      <c r="O6477" s="41" t="str">
        <f t="shared" si="101"/>
        <v/>
      </c>
    </row>
    <row r="6478" spans="15:15">
      <c r="O6478" s="41" t="str">
        <f t="shared" si="101"/>
        <v/>
      </c>
    </row>
    <row r="6479" spans="15:15">
      <c r="O6479" s="41" t="str">
        <f t="shared" si="101"/>
        <v/>
      </c>
    </row>
    <row r="6480" spans="15:15">
      <c r="O6480" s="41" t="str">
        <f t="shared" si="101"/>
        <v/>
      </c>
    </row>
    <row r="6481" spans="15:15">
      <c r="O6481" s="41" t="str">
        <f t="shared" si="101"/>
        <v/>
      </c>
    </row>
    <row r="6482" spans="15:15">
      <c r="O6482" s="41" t="str">
        <f t="shared" si="101"/>
        <v/>
      </c>
    </row>
    <row r="6483" spans="15:15">
      <c r="O6483" s="41" t="str">
        <f t="shared" si="101"/>
        <v/>
      </c>
    </row>
    <row r="6484" spans="15:15">
      <c r="O6484" s="41" t="str">
        <f t="shared" si="101"/>
        <v/>
      </c>
    </row>
    <row r="6485" spans="15:15">
      <c r="O6485" s="41" t="str">
        <f t="shared" si="101"/>
        <v/>
      </c>
    </row>
    <row r="6486" spans="15:15">
      <c r="O6486" s="41" t="str">
        <f t="shared" si="101"/>
        <v/>
      </c>
    </row>
    <row r="6487" spans="15:15">
      <c r="O6487" s="41" t="str">
        <f t="shared" si="101"/>
        <v/>
      </c>
    </row>
    <row r="6488" spans="15:15">
      <c r="O6488" s="41" t="str">
        <f t="shared" si="101"/>
        <v/>
      </c>
    </row>
    <row r="6489" spans="15:15">
      <c r="O6489" s="41" t="str">
        <f t="shared" si="101"/>
        <v/>
      </c>
    </row>
    <row r="6490" spans="15:15">
      <c r="O6490" s="41" t="str">
        <f t="shared" si="101"/>
        <v/>
      </c>
    </row>
    <row r="6491" spans="15:15">
      <c r="O6491" s="41" t="str">
        <f t="shared" si="101"/>
        <v/>
      </c>
    </row>
    <row r="6492" spans="15:15">
      <c r="O6492" s="41" t="str">
        <f t="shared" si="101"/>
        <v/>
      </c>
    </row>
    <row r="6493" spans="15:15">
      <c r="O6493" s="41" t="str">
        <f t="shared" si="101"/>
        <v/>
      </c>
    </row>
    <row r="6494" spans="15:15">
      <c r="O6494" s="41" t="str">
        <f t="shared" si="101"/>
        <v/>
      </c>
    </row>
    <row r="6495" spans="15:15">
      <c r="O6495" s="41" t="str">
        <f t="shared" si="101"/>
        <v/>
      </c>
    </row>
    <row r="6496" spans="15:15">
      <c r="O6496" s="41" t="str">
        <f t="shared" si="101"/>
        <v/>
      </c>
    </row>
    <row r="6497" spans="15:15">
      <c r="O6497" s="41" t="str">
        <f t="shared" si="101"/>
        <v/>
      </c>
    </row>
    <row r="6498" spans="15:15">
      <c r="O6498" s="41" t="str">
        <f t="shared" si="101"/>
        <v/>
      </c>
    </row>
    <row r="6499" spans="15:15">
      <c r="O6499" s="41" t="str">
        <f t="shared" si="101"/>
        <v/>
      </c>
    </row>
    <row r="6500" spans="15:15">
      <c r="O6500" s="41" t="str">
        <f t="shared" si="101"/>
        <v/>
      </c>
    </row>
    <row r="6501" spans="15:15">
      <c r="O6501" s="41" t="str">
        <f t="shared" si="101"/>
        <v/>
      </c>
    </row>
    <row r="6502" spans="15:15">
      <c r="O6502" s="41" t="str">
        <f t="shared" si="101"/>
        <v/>
      </c>
    </row>
    <row r="6503" spans="15:15">
      <c r="O6503" s="41" t="str">
        <f t="shared" si="101"/>
        <v/>
      </c>
    </row>
    <row r="6504" spans="15:15">
      <c r="O6504" s="41" t="str">
        <f t="shared" si="101"/>
        <v/>
      </c>
    </row>
    <row r="6505" spans="15:15">
      <c r="O6505" s="41" t="str">
        <f t="shared" si="101"/>
        <v/>
      </c>
    </row>
    <row r="6506" spans="15:15">
      <c r="O6506" s="41" t="str">
        <f t="shared" si="101"/>
        <v/>
      </c>
    </row>
    <row r="6507" spans="15:15">
      <c r="O6507" s="41" t="str">
        <f t="shared" si="101"/>
        <v/>
      </c>
    </row>
    <row r="6508" spans="15:15">
      <c r="O6508" s="41" t="str">
        <f t="shared" si="101"/>
        <v/>
      </c>
    </row>
    <row r="6509" spans="15:15">
      <c r="O6509" s="41" t="str">
        <f t="shared" si="101"/>
        <v/>
      </c>
    </row>
    <row r="6510" spans="15:15">
      <c r="O6510" s="41" t="str">
        <f t="shared" si="101"/>
        <v/>
      </c>
    </row>
    <row r="6511" spans="15:15">
      <c r="O6511" s="41" t="str">
        <f t="shared" si="101"/>
        <v/>
      </c>
    </row>
    <row r="6512" spans="15:15">
      <c r="O6512" s="41" t="str">
        <f t="shared" si="101"/>
        <v/>
      </c>
    </row>
    <row r="6513" spans="15:15">
      <c r="O6513" s="41" t="str">
        <f t="shared" si="101"/>
        <v/>
      </c>
    </row>
    <row r="6514" spans="15:15">
      <c r="O6514" s="41" t="str">
        <f t="shared" si="101"/>
        <v/>
      </c>
    </row>
    <row r="6515" spans="15:15">
      <c r="O6515" s="41" t="str">
        <f t="shared" si="101"/>
        <v/>
      </c>
    </row>
    <row r="6516" spans="15:15">
      <c r="O6516" s="41" t="str">
        <f t="shared" si="101"/>
        <v/>
      </c>
    </row>
    <row r="6517" spans="15:15">
      <c r="O6517" s="41" t="str">
        <f t="shared" si="101"/>
        <v/>
      </c>
    </row>
    <row r="6518" spans="15:15">
      <c r="O6518" s="41" t="str">
        <f t="shared" si="101"/>
        <v/>
      </c>
    </row>
    <row r="6519" spans="15:15">
      <c r="O6519" s="41" t="str">
        <f t="shared" si="101"/>
        <v/>
      </c>
    </row>
    <row r="6520" spans="15:15">
      <c r="O6520" s="41" t="str">
        <f t="shared" si="101"/>
        <v/>
      </c>
    </row>
    <row r="6521" spans="15:15">
      <c r="O6521" s="41" t="str">
        <f t="shared" si="101"/>
        <v/>
      </c>
    </row>
    <row r="6522" spans="15:15">
      <c r="O6522" s="41" t="str">
        <f t="shared" si="101"/>
        <v/>
      </c>
    </row>
    <row r="6523" spans="15:15">
      <c r="O6523" s="41" t="str">
        <f t="shared" si="101"/>
        <v/>
      </c>
    </row>
    <row r="6524" spans="15:15">
      <c r="O6524" s="41" t="str">
        <f t="shared" si="101"/>
        <v/>
      </c>
    </row>
    <row r="6525" spans="15:15">
      <c r="O6525" s="41" t="str">
        <f t="shared" si="101"/>
        <v/>
      </c>
    </row>
    <row r="6526" spans="15:15">
      <c r="O6526" s="41" t="str">
        <f t="shared" si="101"/>
        <v/>
      </c>
    </row>
    <row r="6527" spans="15:15">
      <c r="O6527" s="41" t="str">
        <f t="shared" si="101"/>
        <v/>
      </c>
    </row>
    <row r="6528" spans="15:15">
      <c r="O6528" s="41" t="str">
        <f t="shared" si="101"/>
        <v/>
      </c>
    </row>
    <row r="6529" spans="15:15">
      <c r="O6529" s="41" t="str">
        <f t="shared" si="101"/>
        <v/>
      </c>
    </row>
    <row r="6530" spans="15:15">
      <c r="O6530" s="41" t="str">
        <f t="shared" ref="O6530:O6593" si="102">IF(D6530&gt;0,SUMIFS(M:M,A:A,A6530,D:D,"&gt;0",L:L,L6530),"")</f>
        <v/>
      </c>
    </row>
    <row r="6531" spans="15:15">
      <c r="O6531" s="41" t="str">
        <f t="shared" si="102"/>
        <v/>
      </c>
    </row>
    <row r="6532" spans="15:15">
      <c r="O6532" s="41" t="str">
        <f t="shared" si="102"/>
        <v/>
      </c>
    </row>
    <row r="6533" spans="15:15">
      <c r="O6533" s="41" t="str">
        <f t="shared" si="102"/>
        <v/>
      </c>
    </row>
    <row r="6534" spans="15:15">
      <c r="O6534" s="41" t="str">
        <f t="shared" si="102"/>
        <v/>
      </c>
    </row>
    <row r="6535" spans="15:15">
      <c r="O6535" s="41" t="str">
        <f t="shared" si="102"/>
        <v/>
      </c>
    </row>
    <row r="6536" spans="15:15">
      <c r="O6536" s="41" t="str">
        <f t="shared" si="102"/>
        <v/>
      </c>
    </row>
    <row r="6537" spans="15:15">
      <c r="O6537" s="41" t="str">
        <f t="shared" si="102"/>
        <v/>
      </c>
    </row>
    <row r="6538" spans="15:15">
      <c r="O6538" s="41" t="str">
        <f t="shared" si="102"/>
        <v/>
      </c>
    </row>
    <row r="6539" spans="15:15">
      <c r="O6539" s="41" t="str">
        <f t="shared" si="102"/>
        <v/>
      </c>
    </row>
    <row r="6540" spans="15:15">
      <c r="O6540" s="41" t="str">
        <f t="shared" si="102"/>
        <v/>
      </c>
    </row>
    <row r="6541" spans="15:15">
      <c r="O6541" s="41" t="str">
        <f t="shared" si="102"/>
        <v/>
      </c>
    </row>
    <row r="6542" spans="15:15">
      <c r="O6542" s="41" t="str">
        <f t="shared" si="102"/>
        <v/>
      </c>
    </row>
    <row r="6543" spans="15:15">
      <c r="O6543" s="41" t="str">
        <f t="shared" si="102"/>
        <v/>
      </c>
    </row>
    <row r="6544" spans="15:15">
      <c r="O6544" s="41" t="str">
        <f t="shared" si="102"/>
        <v/>
      </c>
    </row>
    <row r="6545" spans="15:15">
      <c r="O6545" s="41" t="str">
        <f t="shared" si="102"/>
        <v/>
      </c>
    </row>
    <row r="6546" spans="15:15">
      <c r="O6546" s="41" t="str">
        <f t="shared" si="102"/>
        <v/>
      </c>
    </row>
    <row r="6547" spans="15:15">
      <c r="O6547" s="41" t="str">
        <f t="shared" si="102"/>
        <v/>
      </c>
    </row>
    <row r="6548" spans="15:15">
      <c r="O6548" s="41" t="str">
        <f t="shared" si="102"/>
        <v/>
      </c>
    </row>
    <row r="6549" spans="15:15">
      <c r="O6549" s="41" t="str">
        <f t="shared" si="102"/>
        <v/>
      </c>
    </row>
    <row r="6550" spans="15:15">
      <c r="O6550" s="41" t="str">
        <f t="shared" si="102"/>
        <v/>
      </c>
    </row>
    <row r="6551" spans="15:15">
      <c r="O6551" s="41" t="str">
        <f t="shared" si="102"/>
        <v/>
      </c>
    </row>
    <row r="6552" spans="15:15">
      <c r="O6552" s="41" t="str">
        <f t="shared" si="102"/>
        <v/>
      </c>
    </row>
    <row r="6553" spans="15:15">
      <c r="O6553" s="41" t="str">
        <f t="shared" si="102"/>
        <v/>
      </c>
    </row>
    <row r="6554" spans="15:15">
      <c r="O6554" s="41" t="str">
        <f t="shared" si="102"/>
        <v/>
      </c>
    </row>
    <row r="6555" spans="15:15">
      <c r="O6555" s="41" t="str">
        <f t="shared" si="102"/>
        <v/>
      </c>
    </row>
    <row r="6556" spans="15:15">
      <c r="O6556" s="41" t="str">
        <f t="shared" si="102"/>
        <v/>
      </c>
    </row>
    <row r="6557" spans="15:15">
      <c r="O6557" s="41" t="str">
        <f t="shared" si="102"/>
        <v/>
      </c>
    </row>
    <row r="6558" spans="15:15">
      <c r="O6558" s="41" t="str">
        <f t="shared" si="102"/>
        <v/>
      </c>
    </row>
    <row r="6559" spans="15:15">
      <c r="O6559" s="41" t="str">
        <f t="shared" si="102"/>
        <v/>
      </c>
    </row>
    <row r="6560" spans="15:15">
      <c r="O6560" s="41" t="str">
        <f t="shared" si="102"/>
        <v/>
      </c>
    </row>
    <row r="6561" spans="15:15">
      <c r="O6561" s="41" t="str">
        <f t="shared" si="102"/>
        <v/>
      </c>
    </row>
    <row r="6562" spans="15:15">
      <c r="O6562" s="41" t="str">
        <f t="shared" si="102"/>
        <v/>
      </c>
    </row>
    <row r="6563" spans="15:15">
      <c r="O6563" s="41" t="str">
        <f t="shared" si="102"/>
        <v/>
      </c>
    </row>
    <row r="6564" spans="15:15">
      <c r="O6564" s="41" t="str">
        <f t="shared" si="102"/>
        <v/>
      </c>
    </row>
    <row r="6565" spans="15:15">
      <c r="O6565" s="41" t="str">
        <f t="shared" si="102"/>
        <v/>
      </c>
    </row>
    <row r="6566" spans="15:15">
      <c r="O6566" s="41" t="str">
        <f t="shared" si="102"/>
        <v/>
      </c>
    </row>
    <row r="6567" spans="15:15">
      <c r="O6567" s="41" t="str">
        <f t="shared" si="102"/>
        <v/>
      </c>
    </row>
    <row r="6568" spans="15:15">
      <c r="O6568" s="41" t="str">
        <f t="shared" si="102"/>
        <v/>
      </c>
    </row>
    <row r="6569" spans="15:15">
      <c r="O6569" s="41" t="str">
        <f t="shared" si="102"/>
        <v/>
      </c>
    </row>
    <row r="6570" spans="15:15">
      <c r="O6570" s="41" t="str">
        <f t="shared" si="102"/>
        <v/>
      </c>
    </row>
    <row r="6571" spans="15:15">
      <c r="O6571" s="41" t="str">
        <f t="shared" si="102"/>
        <v/>
      </c>
    </row>
    <row r="6572" spans="15:15">
      <c r="O6572" s="41" t="str">
        <f t="shared" si="102"/>
        <v/>
      </c>
    </row>
    <row r="6573" spans="15:15">
      <c r="O6573" s="41" t="str">
        <f t="shared" si="102"/>
        <v/>
      </c>
    </row>
    <row r="6574" spans="15:15">
      <c r="O6574" s="41" t="str">
        <f t="shared" si="102"/>
        <v/>
      </c>
    </row>
    <row r="6575" spans="15:15">
      <c r="O6575" s="41" t="str">
        <f t="shared" si="102"/>
        <v/>
      </c>
    </row>
    <row r="6576" spans="15:15">
      <c r="O6576" s="41" t="str">
        <f t="shared" si="102"/>
        <v/>
      </c>
    </row>
    <row r="6577" spans="15:15">
      <c r="O6577" s="41" t="str">
        <f t="shared" si="102"/>
        <v/>
      </c>
    </row>
    <row r="6578" spans="15:15">
      <c r="O6578" s="41" t="str">
        <f t="shared" si="102"/>
        <v/>
      </c>
    </row>
    <row r="6579" spans="15:15">
      <c r="O6579" s="41" t="str">
        <f t="shared" si="102"/>
        <v/>
      </c>
    </row>
    <row r="6580" spans="15:15">
      <c r="O6580" s="41" t="str">
        <f t="shared" si="102"/>
        <v/>
      </c>
    </row>
    <row r="6581" spans="15:15">
      <c r="O6581" s="41" t="str">
        <f t="shared" si="102"/>
        <v/>
      </c>
    </row>
    <row r="6582" spans="15:15">
      <c r="O6582" s="41" t="str">
        <f t="shared" si="102"/>
        <v/>
      </c>
    </row>
    <row r="6583" spans="15:15">
      <c r="O6583" s="41" t="str">
        <f t="shared" si="102"/>
        <v/>
      </c>
    </row>
    <row r="6584" spans="15:15">
      <c r="O6584" s="41" t="str">
        <f t="shared" si="102"/>
        <v/>
      </c>
    </row>
    <row r="6585" spans="15:15">
      <c r="O6585" s="41" t="str">
        <f t="shared" si="102"/>
        <v/>
      </c>
    </row>
    <row r="6586" spans="15:15">
      <c r="O6586" s="41" t="str">
        <f t="shared" si="102"/>
        <v/>
      </c>
    </row>
    <row r="6587" spans="15:15">
      <c r="O6587" s="41" t="str">
        <f t="shared" si="102"/>
        <v/>
      </c>
    </row>
    <row r="6588" spans="15:15">
      <c r="O6588" s="41" t="str">
        <f t="shared" si="102"/>
        <v/>
      </c>
    </row>
    <row r="6589" spans="15:15">
      <c r="O6589" s="41" t="str">
        <f t="shared" si="102"/>
        <v/>
      </c>
    </row>
    <row r="6590" spans="15:15">
      <c r="O6590" s="41" t="str">
        <f t="shared" si="102"/>
        <v/>
      </c>
    </row>
    <row r="6591" spans="15:15">
      <c r="O6591" s="41" t="str">
        <f t="shared" si="102"/>
        <v/>
      </c>
    </row>
    <row r="6592" spans="15:15">
      <c r="O6592" s="41" t="str">
        <f t="shared" si="102"/>
        <v/>
      </c>
    </row>
    <row r="6593" spans="15:15">
      <c r="O6593" s="41" t="str">
        <f t="shared" si="102"/>
        <v/>
      </c>
    </row>
    <row r="6594" spans="15:15">
      <c r="O6594" s="41" t="str">
        <f t="shared" ref="O6594:O6657" si="103">IF(D6594&gt;0,SUMIFS(M:M,A:A,A6594,D:D,"&gt;0",L:L,L6594),"")</f>
        <v/>
      </c>
    </row>
    <row r="6595" spans="15:15">
      <c r="O6595" s="41" t="str">
        <f t="shared" si="103"/>
        <v/>
      </c>
    </row>
    <row r="6596" spans="15:15">
      <c r="O6596" s="41" t="str">
        <f t="shared" si="103"/>
        <v/>
      </c>
    </row>
    <row r="6597" spans="15:15">
      <c r="O6597" s="41" t="str">
        <f t="shared" si="103"/>
        <v/>
      </c>
    </row>
    <row r="6598" spans="15:15">
      <c r="O6598" s="41" t="str">
        <f t="shared" si="103"/>
        <v/>
      </c>
    </row>
    <row r="6599" spans="15:15">
      <c r="O6599" s="41" t="str">
        <f t="shared" si="103"/>
        <v/>
      </c>
    </row>
    <row r="6600" spans="15:15">
      <c r="O6600" s="41" t="str">
        <f t="shared" si="103"/>
        <v/>
      </c>
    </row>
    <row r="6601" spans="15:15">
      <c r="O6601" s="41" t="str">
        <f t="shared" si="103"/>
        <v/>
      </c>
    </row>
    <row r="6602" spans="15:15">
      <c r="O6602" s="41" t="str">
        <f t="shared" si="103"/>
        <v/>
      </c>
    </row>
    <row r="6603" spans="15:15">
      <c r="O6603" s="41" t="str">
        <f t="shared" si="103"/>
        <v/>
      </c>
    </row>
    <row r="6604" spans="15:15">
      <c r="O6604" s="41" t="str">
        <f t="shared" si="103"/>
        <v/>
      </c>
    </row>
    <row r="6605" spans="15:15">
      <c r="O6605" s="41" t="str">
        <f t="shared" si="103"/>
        <v/>
      </c>
    </row>
    <row r="6606" spans="15:15">
      <c r="O6606" s="41" t="str">
        <f t="shared" si="103"/>
        <v/>
      </c>
    </row>
    <row r="6607" spans="15:15">
      <c r="O6607" s="41" t="str">
        <f t="shared" si="103"/>
        <v/>
      </c>
    </row>
    <row r="6608" spans="15:15">
      <c r="O6608" s="41" t="str">
        <f t="shared" si="103"/>
        <v/>
      </c>
    </row>
    <row r="6609" spans="15:15">
      <c r="O6609" s="41" t="str">
        <f t="shared" si="103"/>
        <v/>
      </c>
    </row>
    <row r="6610" spans="15:15">
      <c r="O6610" s="41" t="str">
        <f t="shared" si="103"/>
        <v/>
      </c>
    </row>
    <row r="6611" spans="15:15">
      <c r="O6611" s="41" t="str">
        <f t="shared" si="103"/>
        <v/>
      </c>
    </row>
    <row r="6612" spans="15:15">
      <c r="O6612" s="41" t="str">
        <f t="shared" si="103"/>
        <v/>
      </c>
    </row>
    <row r="6613" spans="15:15">
      <c r="O6613" s="41" t="str">
        <f t="shared" si="103"/>
        <v/>
      </c>
    </row>
    <row r="6614" spans="15:15">
      <c r="O6614" s="41" t="str">
        <f t="shared" si="103"/>
        <v/>
      </c>
    </row>
    <row r="6615" spans="15:15">
      <c r="O6615" s="41" t="str">
        <f t="shared" si="103"/>
        <v/>
      </c>
    </row>
    <row r="6616" spans="15:15">
      <c r="O6616" s="41" t="str">
        <f t="shared" si="103"/>
        <v/>
      </c>
    </row>
    <row r="6617" spans="15:15">
      <c r="O6617" s="41" t="str">
        <f t="shared" si="103"/>
        <v/>
      </c>
    </row>
    <row r="6618" spans="15:15">
      <c r="O6618" s="41" t="str">
        <f t="shared" si="103"/>
        <v/>
      </c>
    </row>
    <row r="6619" spans="15:15">
      <c r="O6619" s="41" t="str">
        <f t="shared" si="103"/>
        <v/>
      </c>
    </row>
    <row r="6620" spans="15:15">
      <c r="O6620" s="41" t="str">
        <f t="shared" si="103"/>
        <v/>
      </c>
    </row>
    <row r="6621" spans="15:15">
      <c r="O6621" s="41" t="str">
        <f t="shared" si="103"/>
        <v/>
      </c>
    </row>
    <row r="6622" spans="15:15">
      <c r="O6622" s="41" t="str">
        <f t="shared" si="103"/>
        <v/>
      </c>
    </row>
    <row r="6623" spans="15:15">
      <c r="O6623" s="41" t="str">
        <f t="shared" si="103"/>
        <v/>
      </c>
    </row>
    <row r="6624" spans="15:15">
      <c r="O6624" s="41" t="str">
        <f t="shared" si="103"/>
        <v/>
      </c>
    </row>
    <row r="6625" spans="15:15">
      <c r="O6625" s="41" t="str">
        <f t="shared" si="103"/>
        <v/>
      </c>
    </row>
    <row r="6626" spans="15:15">
      <c r="O6626" s="41" t="str">
        <f t="shared" si="103"/>
        <v/>
      </c>
    </row>
    <row r="6627" spans="15:15">
      <c r="O6627" s="41" t="str">
        <f t="shared" si="103"/>
        <v/>
      </c>
    </row>
    <row r="6628" spans="15:15">
      <c r="O6628" s="41" t="str">
        <f t="shared" si="103"/>
        <v/>
      </c>
    </row>
    <row r="6629" spans="15:15">
      <c r="O6629" s="41" t="str">
        <f t="shared" si="103"/>
        <v/>
      </c>
    </row>
    <row r="6630" spans="15:15">
      <c r="O6630" s="41" t="str">
        <f t="shared" si="103"/>
        <v/>
      </c>
    </row>
    <row r="6631" spans="15:15">
      <c r="O6631" s="41" t="str">
        <f t="shared" si="103"/>
        <v/>
      </c>
    </row>
    <row r="6632" spans="15:15">
      <c r="O6632" s="41" t="str">
        <f t="shared" si="103"/>
        <v/>
      </c>
    </row>
    <row r="6633" spans="15:15">
      <c r="O6633" s="41" t="str">
        <f t="shared" si="103"/>
        <v/>
      </c>
    </row>
    <row r="6634" spans="15:15">
      <c r="O6634" s="41" t="str">
        <f t="shared" si="103"/>
        <v/>
      </c>
    </row>
    <row r="6635" spans="15:15">
      <c r="O6635" s="41" t="str">
        <f t="shared" si="103"/>
        <v/>
      </c>
    </row>
    <row r="6636" spans="15:15">
      <c r="O6636" s="41" t="str">
        <f t="shared" si="103"/>
        <v/>
      </c>
    </row>
    <row r="6637" spans="15:15">
      <c r="O6637" s="41" t="str">
        <f t="shared" si="103"/>
        <v/>
      </c>
    </row>
    <row r="6638" spans="15:15">
      <c r="O6638" s="41" t="str">
        <f t="shared" si="103"/>
        <v/>
      </c>
    </row>
    <row r="6639" spans="15:15">
      <c r="O6639" s="41" t="str">
        <f t="shared" si="103"/>
        <v/>
      </c>
    </row>
    <row r="6640" spans="15:15">
      <c r="O6640" s="41" t="str">
        <f t="shared" si="103"/>
        <v/>
      </c>
    </row>
    <row r="6641" spans="15:15">
      <c r="O6641" s="41" t="str">
        <f t="shared" si="103"/>
        <v/>
      </c>
    </row>
    <row r="6642" spans="15:15">
      <c r="O6642" s="41" t="str">
        <f t="shared" si="103"/>
        <v/>
      </c>
    </row>
    <row r="6643" spans="15:15">
      <c r="O6643" s="41" t="str">
        <f t="shared" si="103"/>
        <v/>
      </c>
    </row>
    <row r="6644" spans="15:15">
      <c r="O6644" s="41" t="str">
        <f t="shared" si="103"/>
        <v/>
      </c>
    </row>
    <row r="6645" spans="15:15">
      <c r="O6645" s="41" t="str">
        <f t="shared" si="103"/>
        <v/>
      </c>
    </row>
    <row r="6646" spans="15:15">
      <c r="O6646" s="41" t="str">
        <f t="shared" si="103"/>
        <v/>
      </c>
    </row>
    <row r="6647" spans="15:15">
      <c r="O6647" s="41" t="str">
        <f t="shared" si="103"/>
        <v/>
      </c>
    </row>
    <row r="6648" spans="15:15">
      <c r="O6648" s="41" t="str">
        <f t="shared" si="103"/>
        <v/>
      </c>
    </row>
    <row r="6649" spans="15:15">
      <c r="O6649" s="41" t="str">
        <f t="shared" si="103"/>
        <v/>
      </c>
    </row>
    <row r="6650" spans="15:15">
      <c r="O6650" s="41" t="str">
        <f t="shared" si="103"/>
        <v/>
      </c>
    </row>
    <row r="6651" spans="15:15">
      <c r="O6651" s="41" t="str">
        <f t="shared" si="103"/>
        <v/>
      </c>
    </row>
    <row r="6652" spans="15:15">
      <c r="O6652" s="41" t="str">
        <f t="shared" si="103"/>
        <v/>
      </c>
    </row>
    <row r="6653" spans="15:15">
      <c r="O6653" s="41" t="str">
        <f t="shared" si="103"/>
        <v/>
      </c>
    </row>
    <row r="6654" spans="15:15">
      <c r="O6654" s="41" t="str">
        <f t="shared" si="103"/>
        <v/>
      </c>
    </row>
    <row r="6655" spans="15:15">
      <c r="O6655" s="41" t="str">
        <f t="shared" si="103"/>
        <v/>
      </c>
    </row>
    <row r="6656" spans="15:15">
      <c r="O6656" s="41" t="str">
        <f t="shared" si="103"/>
        <v/>
      </c>
    </row>
    <row r="6657" spans="15:15">
      <c r="O6657" s="41" t="str">
        <f t="shared" si="103"/>
        <v/>
      </c>
    </row>
    <row r="6658" spans="15:15">
      <c r="O6658" s="41" t="str">
        <f t="shared" ref="O6658:O6721" si="104">IF(D6658&gt;0,SUMIFS(M:M,A:A,A6658,D:D,"&gt;0",L:L,L6658),"")</f>
        <v/>
      </c>
    </row>
    <row r="6659" spans="15:15">
      <c r="O6659" s="41" t="str">
        <f t="shared" si="104"/>
        <v/>
      </c>
    </row>
    <row r="6660" spans="15:15">
      <c r="O6660" s="41" t="str">
        <f t="shared" si="104"/>
        <v/>
      </c>
    </row>
    <row r="6661" spans="15:15">
      <c r="O6661" s="41" t="str">
        <f t="shared" si="104"/>
        <v/>
      </c>
    </row>
    <row r="6662" spans="15:15">
      <c r="O6662" s="41" t="str">
        <f t="shared" si="104"/>
        <v/>
      </c>
    </row>
    <row r="6663" spans="15:15">
      <c r="O6663" s="41" t="str">
        <f t="shared" si="104"/>
        <v/>
      </c>
    </row>
    <row r="6664" spans="15:15">
      <c r="O6664" s="41" t="str">
        <f t="shared" si="104"/>
        <v/>
      </c>
    </row>
    <row r="6665" spans="15:15">
      <c r="O6665" s="41" t="str">
        <f t="shared" si="104"/>
        <v/>
      </c>
    </row>
    <row r="6666" spans="15:15">
      <c r="O6666" s="41" t="str">
        <f t="shared" si="104"/>
        <v/>
      </c>
    </row>
    <row r="6667" spans="15:15">
      <c r="O6667" s="41" t="str">
        <f t="shared" si="104"/>
        <v/>
      </c>
    </row>
    <row r="6668" spans="15:15">
      <c r="O6668" s="41" t="str">
        <f t="shared" si="104"/>
        <v/>
      </c>
    </row>
    <row r="6669" spans="15:15">
      <c r="O6669" s="41" t="str">
        <f t="shared" si="104"/>
        <v/>
      </c>
    </row>
    <row r="6670" spans="15:15">
      <c r="O6670" s="41" t="str">
        <f t="shared" si="104"/>
        <v/>
      </c>
    </row>
    <row r="6671" spans="15:15">
      <c r="O6671" s="41" t="str">
        <f t="shared" si="104"/>
        <v/>
      </c>
    </row>
    <row r="6672" spans="15:15">
      <c r="O6672" s="41" t="str">
        <f t="shared" si="104"/>
        <v/>
      </c>
    </row>
    <row r="6673" spans="15:15">
      <c r="O6673" s="41" t="str">
        <f t="shared" si="104"/>
        <v/>
      </c>
    </row>
    <row r="6674" spans="15:15">
      <c r="O6674" s="41" t="str">
        <f t="shared" si="104"/>
        <v/>
      </c>
    </row>
    <row r="6675" spans="15:15">
      <c r="O6675" s="41" t="str">
        <f t="shared" si="104"/>
        <v/>
      </c>
    </row>
    <row r="6676" spans="15:15">
      <c r="O6676" s="41" t="str">
        <f t="shared" si="104"/>
        <v/>
      </c>
    </row>
    <row r="6677" spans="15:15">
      <c r="O6677" s="41" t="str">
        <f t="shared" si="104"/>
        <v/>
      </c>
    </row>
    <row r="6678" spans="15:15">
      <c r="O6678" s="41" t="str">
        <f t="shared" si="104"/>
        <v/>
      </c>
    </row>
    <row r="6679" spans="15:15">
      <c r="O6679" s="41" t="str">
        <f t="shared" si="104"/>
        <v/>
      </c>
    </row>
    <row r="6680" spans="15:15">
      <c r="O6680" s="41" t="str">
        <f t="shared" si="104"/>
        <v/>
      </c>
    </row>
    <row r="6681" spans="15:15">
      <c r="O6681" s="41" t="str">
        <f t="shared" si="104"/>
        <v/>
      </c>
    </row>
    <row r="6682" spans="15:15">
      <c r="O6682" s="41" t="str">
        <f t="shared" si="104"/>
        <v/>
      </c>
    </row>
    <row r="6683" spans="15:15">
      <c r="O6683" s="41" t="str">
        <f t="shared" si="104"/>
        <v/>
      </c>
    </row>
    <row r="6684" spans="15:15">
      <c r="O6684" s="41" t="str">
        <f t="shared" si="104"/>
        <v/>
      </c>
    </row>
    <row r="6685" spans="15:15">
      <c r="O6685" s="41" t="str">
        <f t="shared" si="104"/>
        <v/>
      </c>
    </row>
    <row r="6686" spans="15:15">
      <c r="O6686" s="41" t="str">
        <f t="shared" si="104"/>
        <v/>
      </c>
    </row>
    <row r="6687" spans="15:15">
      <c r="O6687" s="41" t="str">
        <f t="shared" si="104"/>
        <v/>
      </c>
    </row>
    <row r="6688" spans="15:15">
      <c r="O6688" s="41" t="str">
        <f t="shared" si="104"/>
        <v/>
      </c>
    </row>
    <row r="6689" spans="15:15">
      <c r="O6689" s="41" t="str">
        <f t="shared" si="104"/>
        <v/>
      </c>
    </row>
    <row r="6690" spans="15:15">
      <c r="O6690" s="41" t="str">
        <f t="shared" si="104"/>
        <v/>
      </c>
    </row>
    <row r="6691" spans="15:15">
      <c r="O6691" s="41" t="str">
        <f t="shared" si="104"/>
        <v/>
      </c>
    </row>
    <row r="6692" spans="15:15">
      <c r="O6692" s="41" t="str">
        <f t="shared" si="104"/>
        <v/>
      </c>
    </row>
    <row r="6693" spans="15:15">
      <c r="O6693" s="41" t="str">
        <f t="shared" si="104"/>
        <v/>
      </c>
    </row>
    <row r="6694" spans="15:15">
      <c r="O6694" s="41" t="str">
        <f t="shared" si="104"/>
        <v/>
      </c>
    </row>
    <row r="6695" spans="15:15">
      <c r="O6695" s="41" t="str">
        <f t="shared" si="104"/>
        <v/>
      </c>
    </row>
    <row r="6696" spans="15:15">
      <c r="O6696" s="41" t="str">
        <f t="shared" si="104"/>
        <v/>
      </c>
    </row>
    <row r="6697" spans="15:15">
      <c r="O6697" s="41" t="str">
        <f t="shared" si="104"/>
        <v/>
      </c>
    </row>
    <row r="6698" spans="15:15">
      <c r="O6698" s="41" t="str">
        <f t="shared" si="104"/>
        <v/>
      </c>
    </row>
    <row r="6699" spans="15:15">
      <c r="O6699" s="41" t="str">
        <f t="shared" si="104"/>
        <v/>
      </c>
    </row>
    <row r="6700" spans="15:15">
      <c r="O6700" s="41" t="str">
        <f t="shared" si="104"/>
        <v/>
      </c>
    </row>
    <row r="6701" spans="15:15">
      <c r="O6701" s="41" t="str">
        <f t="shared" si="104"/>
        <v/>
      </c>
    </row>
    <row r="6702" spans="15:15">
      <c r="O6702" s="41" t="str">
        <f t="shared" si="104"/>
        <v/>
      </c>
    </row>
    <row r="6703" spans="15:15">
      <c r="O6703" s="41" t="str">
        <f t="shared" si="104"/>
        <v/>
      </c>
    </row>
    <row r="6704" spans="15:15">
      <c r="O6704" s="41" t="str">
        <f t="shared" si="104"/>
        <v/>
      </c>
    </row>
    <row r="6705" spans="15:15">
      <c r="O6705" s="41" t="str">
        <f t="shared" si="104"/>
        <v/>
      </c>
    </row>
    <row r="6706" spans="15:15">
      <c r="O6706" s="41" t="str">
        <f t="shared" si="104"/>
        <v/>
      </c>
    </row>
    <row r="6707" spans="15:15">
      <c r="O6707" s="41" t="str">
        <f t="shared" si="104"/>
        <v/>
      </c>
    </row>
    <row r="6708" spans="15:15">
      <c r="O6708" s="41" t="str">
        <f t="shared" si="104"/>
        <v/>
      </c>
    </row>
    <row r="6709" spans="15:15">
      <c r="O6709" s="41" t="str">
        <f t="shared" si="104"/>
        <v/>
      </c>
    </row>
    <row r="6710" spans="15:15">
      <c r="O6710" s="41" t="str">
        <f t="shared" si="104"/>
        <v/>
      </c>
    </row>
    <row r="6711" spans="15:15">
      <c r="O6711" s="41" t="str">
        <f t="shared" si="104"/>
        <v/>
      </c>
    </row>
    <row r="6712" spans="15:15">
      <c r="O6712" s="41" t="str">
        <f t="shared" si="104"/>
        <v/>
      </c>
    </row>
    <row r="6713" spans="15:15">
      <c r="O6713" s="41" t="str">
        <f t="shared" si="104"/>
        <v/>
      </c>
    </row>
    <row r="6714" spans="15:15">
      <c r="O6714" s="41" t="str">
        <f t="shared" si="104"/>
        <v/>
      </c>
    </row>
    <row r="6715" spans="15:15">
      <c r="O6715" s="41" t="str">
        <f t="shared" si="104"/>
        <v/>
      </c>
    </row>
    <row r="6716" spans="15:15">
      <c r="O6716" s="41" t="str">
        <f t="shared" si="104"/>
        <v/>
      </c>
    </row>
    <row r="6717" spans="15:15">
      <c r="O6717" s="41" t="str">
        <f t="shared" si="104"/>
        <v/>
      </c>
    </row>
    <row r="6718" spans="15:15">
      <c r="O6718" s="41" t="str">
        <f t="shared" si="104"/>
        <v/>
      </c>
    </row>
    <row r="6719" spans="15:15">
      <c r="O6719" s="41" t="str">
        <f t="shared" si="104"/>
        <v/>
      </c>
    </row>
    <row r="6720" spans="15:15">
      <c r="O6720" s="41" t="str">
        <f t="shared" si="104"/>
        <v/>
      </c>
    </row>
    <row r="6721" spans="15:15">
      <c r="O6721" s="41" t="str">
        <f t="shared" si="104"/>
        <v/>
      </c>
    </row>
    <row r="6722" spans="15:15">
      <c r="O6722" s="41" t="str">
        <f t="shared" ref="O6722:O6785" si="105">IF(D6722&gt;0,SUMIFS(M:M,A:A,A6722,D:D,"&gt;0",L:L,L6722),"")</f>
        <v/>
      </c>
    </row>
    <row r="6723" spans="15:15">
      <c r="O6723" s="41" t="str">
        <f t="shared" si="105"/>
        <v/>
      </c>
    </row>
    <row r="6724" spans="15:15">
      <c r="O6724" s="41" t="str">
        <f t="shared" si="105"/>
        <v/>
      </c>
    </row>
    <row r="6725" spans="15:15">
      <c r="O6725" s="41" t="str">
        <f t="shared" si="105"/>
        <v/>
      </c>
    </row>
    <row r="6726" spans="15:15">
      <c r="O6726" s="41" t="str">
        <f t="shared" si="105"/>
        <v/>
      </c>
    </row>
    <row r="6727" spans="15:15">
      <c r="O6727" s="41" t="str">
        <f t="shared" si="105"/>
        <v/>
      </c>
    </row>
    <row r="6728" spans="15:15">
      <c r="O6728" s="41" t="str">
        <f t="shared" si="105"/>
        <v/>
      </c>
    </row>
    <row r="6729" spans="15:15">
      <c r="O6729" s="41" t="str">
        <f t="shared" si="105"/>
        <v/>
      </c>
    </row>
    <row r="6730" spans="15:15">
      <c r="O6730" s="41" t="str">
        <f t="shared" si="105"/>
        <v/>
      </c>
    </row>
    <row r="6731" spans="15:15">
      <c r="O6731" s="41" t="str">
        <f t="shared" si="105"/>
        <v/>
      </c>
    </row>
    <row r="6732" spans="15:15">
      <c r="O6732" s="41" t="str">
        <f t="shared" si="105"/>
        <v/>
      </c>
    </row>
    <row r="6733" spans="15:15">
      <c r="O6733" s="41" t="str">
        <f t="shared" si="105"/>
        <v/>
      </c>
    </row>
    <row r="6734" spans="15:15">
      <c r="O6734" s="41" t="str">
        <f t="shared" si="105"/>
        <v/>
      </c>
    </row>
    <row r="6735" spans="15:15">
      <c r="O6735" s="41" t="str">
        <f t="shared" si="105"/>
        <v/>
      </c>
    </row>
    <row r="6736" spans="15:15">
      <c r="O6736" s="41" t="str">
        <f t="shared" si="105"/>
        <v/>
      </c>
    </row>
    <row r="6737" spans="15:15">
      <c r="O6737" s="41" t="str">
        <f t="shared" si="105"/>
        <v/>
      </c>
    </row>
    <row r="6738" spans="15:15">
      <c r="O6738" s="41" t="str">
        <f t="shared" si="105"/>
        <v/>
      </c>
    </row>
    <row r="6739" spans="15:15">
      <c r="O6739" s="41" t="str">
        <f t="shared" si="105"/>
        <v/>
      </c>
    </row>
    <row r="6740" spans="15:15">
      <c r="O6740" s="41" t="str">
        <f t="shared" si="105"/>
        <v/>
      </c>
    </row>
    <row r="6741" spans="15:15">
      <c r="O6741" s="41" t="str">
        <f t="shared" si="105"/>
        <v/>
      </c>
    </row>
    <row r="6742" spans="15:15">
      <c r="O6742" s="41" t="str">
        <f t="shared" si="105"/>
        <v/>
      </c>
    </row>
    <row r="6743" spans="15:15">
      <c r="O6743" s="41" t="str">
        <f t="shared" si="105"/>
        <v/>
      </c>
    </row>
    <row r="6744" spans="15:15">
      <c r="O6744" s="41" t="str">
        <f t="shared" si="105"/>
        <v/>
      </c>
    </row>
    <row r="6745" spans="15:15">
      <c r="O6745" s="41" t="str">
        <f t="shared" si="105"/>
        <v/>
      </c>
    </row>
    <row r="6746" spans="15:15">
      <c r="O6746" s="41" t="str">
        <f t="shared" si="105"/>
        <v/>
      </c>
    </row>
    <row r="6747" spans="15:15">
      <c r="O6747" s="41" t="str">
        <f t="shared" si="105"/>
        <v/>
      </c>
    </row>
    <row r="6748" spans="15:15">
      <c r="O6748" s="41" t="str">
        <f t="shared" si="105"/>
        <v/>
      </c>
    </row>
    <row r="6749" spans="15:15">
      <c r="O6749" s="41" t="str">
        <f t="shared" si="105"/>
        <v/>
      </c>
    </row>
    <row r="6750" spans="15:15">
      <c r="O6750" s="41" t="str">
        <f t="shared" si="105"/>
        <v/>
      </c>
    </row>
    <row r="6751" spans="15:15">
      <c r="O6751" s="41" t="str">
        <f t="shared" si="105"/>
        <v/>
      </c>
    </row>
    <row r="6752" spans="15:15">
      <c r="O6752" s="41" t="str">
        <f t="shared" si="105"/>
        <v/>
      </c>
    </row>
    <row r="6753" spans="15:15">
      <c r="O6753" s="41" t="str">
        <f t="shared" si="105"/>
        <v/>
      </c>
    </row>
    <row r="6754" spans="15:15">
      <c r="O6754" s="41" t="str">
        <f t="shared" si="105"/>
        <v/>
      </c>
    </row>
    <row r="6755" spans="15:15">
      <c r="O6755" s="41" t="str">
        <f t="shared" si="105"/>
        <v/>
      </c>
    </row>
    <row r="6756" spans="15:15">
      <c r="O6756" s="41" t="str">
        <f t="shared" si="105"/>
        <v/>
      </c>
    </row>
    <row r="6757" spans="15:15">
      <c r="O6757" s="41" t="str">
        <f t="shared" si="105"/>
        <v/>
      </c>
    </row>
    <row r="6758" spans="15:15">
      <c r="O6758" s="41" t="str">
        <f t="shared" si="105"/>
        <v/>
      </c>
    </row>
    <row r="6759" spans="15:15">
      <c r="O6759" s="41" t="str">
        <f t="shared" si="105"/>
        <v/>
      </c>
    </row>
    <row r="6760" spans="15:15">
      <c r="O6760" s="41" t="str">
        <f t="shared" si="105"/>
        <v/>
      </c>
    </row>
    <row r="6761" spans="15:15">
      <c r="O6761" s="41" t="str">
        <f t="shared" si="105"/>
        <v/>
      </c>
    </row>
    <row r="6762" spans="15:15">
      <c r="O6762" s="41" t="str">
        <f t="shared" si="105"/>
        <v/>
      </c>
    </row>
    <row r="6763" spans="15:15">
      <c r="O6763" s="41" t="str">
        <f t="shared" si="105"/>
        <v/>
      </c>
    </row>
    <row r="6764" spans="15:15">
      <c r="O6764" s="41" t="str">
        <f t="shared" si="105"/>
        <v/>
      </c>
    </row>
    <row r="6765" spans="15:15">
      <c r="O6765" s="41" t="str">
        <f t="shared" si="105"/>
        <v/>
      </c>
    </row>
    <row r="6766" spans="15:15">
      <c r="O6766" s="41" t="str">
        <f t="shared" si="105"/>
        <v/>
      </c>
    </row>
    <row r="6767" spans="15:15">
      <c r="O6767" s="41" t="str">
        <f t="shared" si="105"/>
        <v/>
      </c>
    </row>
    <row r="6768" spans="15:15">
      <c r="O6768" s="41" t="str">
        <f t="shared" si="105"/>
        <v/>
      </c>
    </row>
    <row r="6769" spans="15:15">
      <c r="O6769" s="41" t="str">
        <f t="shared" si="105"/>
        <v/>
      </c>
    </row>
    <row r="6770" spans="15:15">
      <c r="O6770" s="41" t="str">
        <f t="shared" si="105"/>
        <v/>
      </c>
    </row>
    <row r="6771" spans="15:15">
      <c r="O6771" s="41" t="str">
        <f t="shared" si="105"/>
        <v/>
      </c>
    </row>
    <row r="6772" spans="15:15">
      <c r="O6772" s="41" t="str">
        <f t="shared" si="105"/>
        <v/>
      </c>
    </row>
    <row r="6773" spans="15:15">
      <c r="O6773" s="41" t="str">
        <f t="shared" si="105"/>
        <v/>
      </c>
    </row>
    <row r="6774" spans="15:15">
      <c r="O6774" s="41" t="str">
        <f t="shared" si="105"/>
        <v/>
      </c>
    </row>
    <row r="6775" spans="15:15">
      <c r="O6775" s="41" t="str">
        <f t="shared" si="105"/>
        <v/>
      </c>
    </row>
    <row r="6776" spans="15:15">
      <c r="O6776" s="41" t="str">
        <f t="shared" si="105"/>
        <v/>
      </c>
    </row>
    <row r="6777" spans="15:15">
      <c r="O6777" s="41" t="str">
        <f t="shared" si="105"/>
        <v/>
      </c>
    </row>
    <row r="6778" spans="15:15">
      <c r="O6778" s="41" t="str">
        <f t="shared" si="105"/>
        <v/>
      </c>
    </row>
    <row r="6779" spans="15:15">
      <c r="O6779" s="41" t="str">
        <f t="shared" si="105"/>
        <v/>
      </c>
    </row>
    <row r="6780" spans="15:15">
      <c r="O6780" s="41" t="str">
        <f t="shared" si="105"/>
        <v/>
      </c>
    </row>
    <row r="6781" spans="15:15">
      <c r="O6781" s="41" t="str">
        <f t="shared" si="105"/>
        <v/>
      </c>
    </row>
    <row r="6782" spans="15:15">
      <c r="O6782" s="41" t="str">
        <f t="shared" si="105"/>
        <v/>
      </c>
    </row>
    <row r="6783" spans="15:15">
      <c r="O6783" s="41" t="str">
        <f t="shared" si="105"/>
        <v/>
      </c>
    </row>
    <row r="6784" spans="15:15">
      <c r="O6784" s="41" t="str">
        <f t="shared" si="105"/>
        <v/>
      </c>
    </row>
    <row r="6785" spans="15:15">
      <c r="O6785" s="41" t="str">
        <f t="shared" si="105"/>
        <v/>
      </c>
    </row>
    <row r="6786" spans="15:15">
      <c r="O6786" s="41" t="str">
        <f t="shared" ref="O6786:O6849" si="106">IF(D6786&gt;0,SUMIFS(M:M,A:A,A6786,D:D,"&gt;0",L:L,L6786),"")</f>
        <v/>
      </c>
    </row>
    <row r="6787" spans="15:15">
      <c r="O6787" s="41" t="str">
        <f t="shared" si="106"/>
        <v/>
      </c>
    </row>
    <row r="6788" spans="15:15">
      <c r="O6788" s="41" t="str">
        <f t="shared" si="106"/>
        <v/>
      </c>
    </row>
    <row r="6789" spans="15:15">
      <c r="O6789" s="41" t="str">
        <f t="shared" si="106"/>
        <v/>
      </c>
    </row>
    <row r="6790" spans="15:15">
      <c r="O6790" s="41" t="str">
        <f t="shared" si="106"/>
        <v/>
      </c>
    </row>
    <row r="6791" spans="15:15">
      <c r="O6791" s="41" t="str">
        <f t="shared" si="106"/>
        <v/>
      </c>
    </row>
    <row r="6792" spans="15:15">
      <c r="O6792" s="41" t="str">
        <f t="shared" si="106"/>
        <v/>
      </c>
    </row>
    <row r="6793" spans="15:15">
      <c r="O6793" s="41" t="str">
        <f t="shared" si="106"/>
        <v/>
      </c>
    </row>
    <row r="6794" spans="15:15">
      <c r="O6794" s="41" t="str">
        <f t="shared" si="106"/>
        <v/>
      </c>
    </row>
    <row r="6795" spans="15:15">
      <c r="O6795" s="41" t="str">
        <f t="shared" si="106"/>
        <v/>
      </c>
    </row>
    <row r="6796" spans="15:15">
      <c r="O6796" s="41" t="str">
        <f t="shared" si="106"/>
        <v/>
      </c>
    </row>
    <row r="6797" spans="15:15">
      <c r="O6797" s="41" t="str">
        <f t="shared" si="106"/>
        <v/>
      </c>
    </row>
    <row r="6798" spans="15:15">
      <c r="O6798" s="41" t="str">
        <f t="shared" si="106"/>
        <v/>
      </c>
    </row>
    <row r="6799" spans="15:15">
      <c r="O6799" s="41" t="str">
        <f t="shared" si="106"/>
        <v/>
      </c>
    </row>
    <row r="6800" spans="15:15">
      <c r="O6800" s="41" t="str">
        <f t="shared" si="106"/>
        <v/>
      </c>
    </row>
    <row r="6801" spans="15:15">
      <c r="O6801" s="41" t="str">
        <f t="shared" si="106"/>
        <v/>
      </c>
    </row>
    <row r="6802" spans="15:15">
      <c r="O6802" s="41" t="str">
        <f t="shared" si="106"/>
        <v/>
      </c>
    </row>
    <row r="6803" spans="15:15">
      <c r="O6803" s="41" t="str">
        <f t="shared" si="106"/>
        <v/>
      </c>
    </row>
    <row r="6804" spans="15:15">
      <c r="O6804" s="41" t="str">
        <f t="shared" si="106"/>
        <v/>
      </c>
    </row>
    <row r="6805" spans="15:15">
      <c r="O6805" s="41" t="str">
        <f t="shared" si="106"/>
        <v/>
      </c>
    </row>
    <row r="6806" spans="15:15">
      <c r="O6806" s="41" t="str">
        <f t="shared" si="106"/>
        <v/>
      </c>
    </row>
    <row r="6807" spans="15:15">
      <c r="O6807" s="41" t="str">
        <f t="shared" si="106"/>
        <v/>
      </c>
    </row>
    <row r="6808" spans="15:15">
      <c r="O6808" s="41" t="str">
        <f t="shared" si="106"/>
        <v/>
      </c>
    </row>
    <row r="6809" spans="15:15">
      <c r="O6809" s="41" t="str">
        <f t="shared" si="106"/>
        <v/>
      </c>
    </row>
    <row r="6810" spans="15:15">
      <c r="O6810" s="41" t="str">
        <f t="shared" si="106"/>
        <v/>
      </c>
    </row>
    <row r="6811" spans="15:15">
      <c r="O6811" s="41" t="str">
        <f t="shared" si="106"/>
        <v/>
      </c>
    </row>
    <row r="6812" spans="15:15">
      <c r="O6812" s="41" t="str">
        <f t="shared" si="106"/>
        <v/>
      </c>
    </row>
    <row r="6813" spans="15:15">
      <c r="O6813" s="41" t="str">
        <f t="shared" si="106"/>
        <v/>
      </c>
    </row>
    <row r="6814" spans="15:15">
      <c r="O6814" s="41" t="str">
        <f t="shared" si="106"/>
        <v/>
      </c>
    </row>
    <row r="6815" spans="15:15">
      <c r="O6815" s="41" t="str">
        <f t="shared" si="106"/>
        <v/>
      </c>
    </row>
    <row r="6816" spans="15:15">
      <c r="O6816" s="41" t="str">
        <f t="shared" si="106"/>
        <v/>
      </c>
    </row>
    <row r="6817" spans="15:15">
      <c r="O6817" s="41" t="str">
        <f t="shared" si="106"/>
        <v/>
      </c>
    </row>
    <row r="6818" spans="15:15">
      <c r="O6818" s="41" t="str">
        <f t="shared" si="106"/>
        <v/>
      </c>
    </row>
    <row r="6819" spans="15:15">
      <c r="O6819" s="41" t="str">
        <f t="shared" si="106"/>
        <v/>
      </c>
    </row>
    <row r="6820" spans="15:15">
      <c r="O6820" s="41" t="str">
        <f t="shared" si="106"/>
        <v/>
      </c>
    </row>
    <row r="6821" spans="15:15">
      <c r="O6821" s="41" t="str">
        <f t="shared" si="106"/>
        <v/>
      </c>
    </row>
    <row r="6822" spans="15:15">
      <c r="O6822" s="41" t="str">
        <f t="shared" si="106"/>
        <v/>
      </c>
    </row>
    <row r="6823" spans="15:15">
      <c r="O6823" s="41" t="str">
        <f t="shared" si="106"/>
        <v/>
      </c>
    </row>
    <row r="6824" spans="15:15">
      <c r="O6824" s="41" t="str">
        <f t="shared" si="106"/>
        <v/>
      </c>
    </row>
    <row r="6825" spans="15:15">
      <c r="O6825" s="41" t="str">
        <f t="shared" si="106"/>
        <v/>
      </c>
    </row>
    <row r="6826" spans="15:15">
      <c r="O6826" s="41" t="str">
        <f t="shared" si="106"/>
        <v/>
      </c>
    </row>
    <row r="6827" spans="15:15">
      <c r="O6827" s="41" t="str">
        <f t="shared" si="106"/>
        <v/>
      </c>
    </row>
    <row r="6828" spans="15:15">
      <c r="O6828" s="41" t="str">
        <f t="shared" si="106"/>
        <v/>
      </c>
    </row>
    <row r="6829" spans="15:15">
      <c r="O6829" s="41" t="str">
        <f t="shared" si="106"/>
        <v/>
      </c>
    </row>
    <row r="6830" spans="15:15">
      <c r="O6830" s="41" t="str">
        <f t="shared" si="106"/>
        <v/>
      </c>
    </row>
    <row r="6831" spans="15:15">
      <c r="O6831" s="41" t="str">
        <f t="shared" si="106"/>
        <v/>
      </c>
    </row>
    <row r="6832" spans="15:15">
      <c r="O6832" s="41" t="str">
        <f t="shared" si="106"/>
        <v/>
      </c>
    </row>
    <row r="6833" spans="15:15">
      <c r="O6833" s="41" t="str">
        <f t="shared" si="106"/>
        <v/>
      </c>
    </row>
    <row r="6834" spans="15:15">
      <c r="O6834" s="41" t="str">
        <f t="shared" si="106"/>
        <v/>
      </c>
    </row>
    <row r="6835" spans="15:15">
      <c r="O6835" s="41" t="str">
        <f t="shared" si="106"/>
        <v/>
      </c>
    </row>
    <row r="6836" spans="15:15">
      <c r="O6836" s="41" t="str">
        <f t="shared" si="106"/>
        <v/>
      </c>
    </row>
    <row r="6837" spans="15:15">
      <c r="O6837" s="41" t="str">
        <f t="shared" si="106"/>
        <v/>
      </c>
    </row>
    <row r="6838" spans="15:15">
      <c r="O6838" s="41" t="str">
        <f t="shared" si="106"/>
        <v/>
      </c>
    </row>
    <row r="6839" spans="15:15">
      <c r="O6839" s="41" t="str">
        <f t="shared" si="106"/>
        <v/>
      </c>
    </row>
    <row r="6840" spans="15:15">
      <c r="O6840" s="41" t="str">
        <f t="shared" si="106"/>
        <v/>
      </c>
    </row>
    <row r="6841" spans="15:15">
      <c r="O6841" s="41" t="str">
        <f t="shared" si="106"/>
        <v/>
      </c>
    </row>
    <row r="6842" spans="15:15">
      <c r="O6842" s="41" t="str">
        <f t="shared" si="106"/>
        <v/>
      </c>
    </row>
    <row r="6843" spans="15:15">
      <c r="O6843" s="41" t="str">
        <f t="shared" si="106"/>
        <v/>
      </c>
    </row>
    <row r="6844" spans="15:15">
      <c r="O6844" s="41" t="str">
        <f t="shared" si="106"/>
        <v/>
      </c>
    </row>
    <row r="6845" spans="15:15">
      <c r="O6845" s="41" t="str">
        <f t="shared" si="106"/>
        <v/>
      </c>
    </row>
    <row r="6846" spans="15:15">
      <c r="O6846" s="41" t="str">
        <f t="shared" si="106"/>
        <v/>
      </c>
    </row>
    <row r="6847" spans="15:15">
      <c r="O6847" s="41" t="str">
        <f t="shared" si="106"/>
        <v/>
      </c>
    </row>
    <row r="6848" spans="15:15">
      <c r="O6848" s="41" t="str">
        <f t="shared" si="106"/>
        <v/>
      </c>
    </row>
    <row r="6849" spans="15:15">
      <c r="O6849" s="41" t="str">
        <f t="shared" si="106"/>
        <v/>
      </c>
    </row>
    <row r="6850" spans="15:15">
      <c r="O6850" s="41" t="str">
        <f t="shared" ref="O6850:O6913" si="107">IF(D6850&gt;0,SUMIFS(M:M,A:A,A6850,D:D,"&gt;0",L:L,L6850),"")</f>
        <v/>
      </c>
    </row>
    <row r="6851" spans="15:15">
      <c r="O6851" s="41" t="str">
        <f t="shared" si="107"/>
        <v/>
      </c>
    </row>
    <row r="6852" spans="15:15">
      <c r="O6852" s="41" t="str">
        <f t="shared" si="107"/>
        <v/>
      </c>
    </row>
    <row r="6853" spans="15:15">
      <c r="O6853" s="41" t="str">
        <f t="shared" si="107"/>
        <v/>
      </c>
    </row>
    <row r="6854" spans="15:15">
      <c r="O6854" s="41" t="str">
        <f t="shared" si="107"/>
        <v/>
      </c>
    </row>
    <row r="6855" spans="15:15">
      <c r="O6855" s="41" t="str">
        <f t="shared" si="107"/>
        <v/>
      </c>
    </row>
    <row r="6856" spans="15:15">
      <c r="O6856" s="41" t="str">
        <f t="shared" si="107"/>
        <v/>
      </c>
    </row>
    <row r="6857" spans="15:15">
      <c r="O6857" s="41" t="str">
        <f t="shared" si="107"/>
        <v/>
      </c>
    </row>
    <row r="6858" spans="15:15">
      <c r="O6858" s="41" t="str">
        <f t="shared" si="107"/>
        <v/>
      </c>
    </row>
    <row r="6859" spans="15:15">
      <c r="O6859" s="41" t="str">
        <f t="shared" si="107"/>
        <v/>
      </c>
    </row>
    <row r="6860" spans="15:15">
      <c r="O6860" s="41" t="str">
        <f t="shared" si="107"/>
        <v/>
      </c>
    </row>
    <row r="6861" spans="15:15">
      <c r="O6861" s="41" t="str">
        <f t="shared" si="107"/>
        <v/>
      </c>
    </row>
    <row r="6862" spans="15:15">
      <c r="O6862" s="41" t="str">
        <f t="shared" si="107"/>
        <v/>
      </c>
    </row>
    <row r="6863" spans="15:15">
      <c r="O6863" s="41" t="str">
        <f t="shared" si="107"/>
        <v/>
      </c>
    </row>
    <row r="6864" spans="15:15">
      <c r="O6864" s="41" t="str">
        <f t="shared" si="107"/>
        <v/>
      </c>
    </row>
    <row r="6865" spans="15:15">
      <c r="O6865" s="41" t="str">
        <f t="shared" si="107"/>
        <v/>
      </c>
    </row>
    <row r="6866" spans="15:15">
      <c r="O6866" s="41" t="str">
        <f t="shared" si="107"/>
        <v/>
      </c>
    </row>
    <row r="6867" spans="15:15">
      <c r="O6867" s="41" t="str">
        <f t="shared" si="107"/>
        <v/>
      </c>
    </row>
    <row r="6868" spans="15:15">
      <c r="O6868" s="41" t="str">
        <f t="shared" si="107"/>
        <v/>
      </c>
    </row>
    <row r="6869" spans="15:15">
      <c r="O6869" s="41" t="str">
        <f t="shared" si="107"/>
        <v/>
      </c>
    </row>
    <row r="6870" spans="15:15">
      <c r="O6870" s="41" t="str">
        <f t="shared" si="107"/>
        <v/>
      </c>
    </row>
    <row r="6871" spans="15:15">
      <c r="O6871" s="41" t="str">
        <f t="shared" si="107"/>
        <v/>
      </c>
    </row>
    <row r="6872" spans="15:15">
      <c r="O6872" s="41" t="str">
        <f t="shared" si="107"/>
        <v/>
      </c>
    </row>
    <row r="6873" spans="15:15">
      <c r="O6873" s="41" t="str">
        <f t="shared" si="107"/>
        <v/>
      </c>
    </row>
    <row r="6874" spans="15:15">
      <c r="O6874" s="41" t="str">
        <f t="shared" si="107"/>
        <v/>
      </c>
    </row>
    <row r="6875" spans="15:15">
      <c r="O6875" s="41" t="str">
        <f t="shared" si="107"/>
        <v/>
      </c>
    </row>
    <row r="6876" spans="15:15">
      <c r="O6876" s="41" t="str">
        <f t="shared" si="107"/>
        <v/>
      </c>
    </row>
    <row r="6877" spans="15:15">
      <c r="O6877" s="41" t="str">
        <f t="shared" si="107"/>
        <v/>
      </c>
    </row>
    <row r="6878" spans="15:15">
      <c r="O6878" s="41" t="str">
        <f t="shared" si="107"/>
        <v/>
      </c>
    </row>
    <row r="6879" spans="15:15">
      <c r="O6879" s="41" t="str">
        <f t="shared" si="107"/>
        <v/>
      </c>
    </row>
    <row r="6880" spans="15:15">
      <c r="O6880" s="41" t="str">
        <f t="shared" si="107"/>
        <v/>
      </c>
    </row>
    <row r="6881" spans="15:15">
      <c r="O6881" s="41" t="str">
        <f t="shared" si="107"/>
        <v/>
      </c>
    </row>
    <row r="6882" spans="15:15">
      <c r="O6882" s="41" t="str">
        <f t="shared" si="107"/>
        <v/>
      </c>
    </row>
    <row r="6883" spans="15:15">
      <c r="O6883" s="41" t="str">
        <f t="shared" si="107"/>
        <v/>
      </c>
    </row>
    <row r="6884" spans="15:15">
      <c r="O6884" s="41" t="str">
        <f t="shared" si="107"/>
        <v/>
      </c>
    </row>
    <row r="6885" spans="15:15">
      <c r="O6885" s="41" t="str">
        <f t="shared" si="107"/>
        <v/>
      </c>
    </row>
    <row r="6886" spans="15:15">
      <c r="O6886" s="41" t="str">
        <f t="shared" si="107"/>
        <v/>
      </c>
    </row>
    <row r="6887" spans="15:15">
      <c r="O6887" s="41" t="str">
        <f t="shared" si="107"/>
        <v/>
      </c>
    </row>
    <row r="6888" spans="15:15">
      <c r="O6888" s="41" t="str">
        <f t="shared" si="107"/>
        <v/>
      </c>
    </row>
    <row r="6889" spans="15:15">
      <c r="O6889" s="41" t="str">
        <f t="shared" si="107"/>
        <v/>
      </c>
    </row>
    <row r="6890" spans="15:15">
      <c r="O6890" s="41" t="str">
        <f t="shared" si="107"/>
        <v/>
      </c>
    </row>
    <row r="6891" spans="15:15">
      <c r="O6891" s="41" t="str">
        <f t="shared" si="107"/>
        <v/>
      </c>
    </row>
    <row r="6892" spans="15:15">
      <c r="O6892" s="41" t="str">
        <f t="shared" si="107"/>
        <v/>
      </c>
    </row>
    <row r="6893" spans="15:15">
      <c r="O6893" s="41" t="str">
        <f t="shared" si="107"/>
        <v/>
      </c>
    </row>
    <row r="6894" spans="15:15">
      <c r="O6894" s="41" t="str">
        <f t="shared" si="107"/>
        <v/>
      </c>
    </row>
    <row r="6895" spans="15:15">
      <c r="O6895" s="41" t="str">
        <f t="shared" si="107"/>
        <v/>
      </c>
    </row>
    <row r="6896" spans="15:15">
      <c r="O6896" s="41" t="str">
        <f t="shared" si="107"/>
        <v/>
      </c>
    </row>
    <row r="6897" spans="15:15">
      <c r="O6897" s="41" t="str">
        <f t="shared" si="107"/>
        <v/>
      </c>
    </row>
    <row r="6898" spans="15:15">
      <c r="O6898" s="41" t="str">
        <f t="shared" si="107"/>
        <v/>
      </c>
    </row>
    <row r="6899" spans="15:15">
      <c r="O6899" s="41" t="str">
        <f t="shared" si="107"/>
        <v/>
      </c>
    </row>
    <row r="6900" spans="15:15">
      <c r="O6900" s="41" t="str">
        <f t="shared" si="107"/>
        <v/>
      </c>
    </row>
    <row r="6901" spans="15:15">
      <c r="O6901" s="41" t="str">
        <f t="shared" si="107"/>
        <v/>
      </c>
    </row>
    <row r="6902" spans="15:15">
      <c r="O6902" s="41" t="str">
        <f t="shared" si="107"/>
        <v/>
      </c>
    </row>
    <row r="6903" spans="15:15">
      <c r="O6903" s="41" t="str">
        <f t="shared" si="107"/>
        <v/>
      </c>
    </row>
    <row r="6904" spans="15:15">
      <c r="O6904" s="41" t="str">
        <f t="shared" si="107"/>
        <v/>
      </c>
    </row>
    <row r="6905" spans="15:15">
      <c r="O6905" s="41" t="str">
        <f t="shared" si="107"/>
        <v/>
      </c>
    </row>
    <row r="6906" spans="15:15">
      <c r="O6906" s="41" t="str">
        <f t="shared" si="107"/>
        <v/>
      </c>
    </row>
    <row r="6907" spans="15:15">
      <c r="O6907" s="41" t="str">
        <f t="shared" si="107"/>
        <v/>
      </c>
    </row>
    <row r="6908" spans="15:15">
      <c r="O6908" s="41" t="str">
        <f t="shared" si="107"/>
        <v/>
      </c>
    </row>
    <row r="6909" spans="15:15">
      <c r="O6909" s="41" t="str">
        <f t="shared" si="107"/>
        <v/>
      </c>
    </row>
    <row r="6910" spans="15:15">
      <c r="O6910" s="41" t="str">
        <f t="shared" si="107"/>
        <v/>
      </c>
    </row>
    <row r="6911" spans="15:15">
      <c r="O6911" s="41" t="str">
        <f t="shared" si="107"/>
        <v/>
      </c>
    </row>
    <row r="6912" spans="15:15">
      <c r="O6912" s="41" t="str">
        <f t="shared" si="107"/>
        <v/>
      </c>
    </row>
    <row r="6913" spans="15:15">
      <c r="O6913" s="41" t="str">
        <f t="shared" si="107"/>
        <v/>
      </c>
    </row>
    <row r="6914" spans="15:15">
      <c r="O6914" s="41" t="str">
        <f t="shared" ref="O6914:O6977" si="108">IF(D6914&gt;0,SUMIFS(M:M,A:A,A6914,D:D,"&gt;0",L:L,L6914),"")</f>
        <v/>
      </c>
    </row>
    <row r="6915" spans="15:15">
      <c r="O6915" s="41" t="str">
        <f t="shared" si="108"/>
        <v/>
      </c>
    </row>
    <row r="6916" spans="15:15">
      <c r="O6916" s="41" t="str">
        <f t="shared" si="108"/>
        <v/>
      </c>
    </row>
    <row r="6917" spans="15:15">
      <c r="O6917" s="41" t="str">
        <f t="shared" si="108"/>
        <v/>
      </c>
    </row>
    <row r="6918" spans="15:15">
      <c r="O6918" s="41" t="str">
        <f t="shared" si="108"/>
        <v/>
      </c>
    </row>
    <row r="6919" spans="15:15">
      <c r="O6919" s="41" t="str">
        <f t="shared" si="108"/>
        <v/>
      </c>
    </row>
    <row r="6920" spans="15:15">
      <c r="O6920" s="41" t="str">
        <f t="shared" si="108"/>
        <v/>
      </c>
    </row>
    <row r="6921" spans="15:15">
      <c r="O6921" s="41" t="str">
        <f t="shared" si="108"/>
        <v/>
      </c>
    </row>
    <row r="6922" spans="15:15">
      <c r="O6922" s="41" t="str">
        <f t="shared" si="108"/>
        <v/>
      </c>
    </row>
    <row r="6923" spans="15:15">
      <c r="O6923" s="41" t="str">
        <f t="shared" si="108"/>
        <v/>
      </c>
    </row>
    <row r="6924" spans="15:15">
      <c r="O6924" s="41" t="str">
        <f t="shared" si="108"/>
        <v/>
      </c>
    </row>
    <row r="6925" spans="15:15">
      <c r="O6925" s="41" t="str">
        <f t="shared" si="108"/>
        <v/>
      </c>
    </row>
    <row r="6926" spans="15:15">
      <c r="O6926" s="41" t="str">
        <f t="shared" si="108"/>
        <v/>
      </c>
    </row>
    <row r="6927" spans="15:15">
      <c r="O6927" s="41" t="str">
        <f t="shared" si="108"/>
        <v/>
      </c>
    </row>
    <row r="6928" spans="15:15">
      <c r="O6928" s="41" t="str">
        <f t="shared" si="108"/>
        <v/>
      </c>
    </row>
    <row r="6929" spans="15:15">
      <c r="O6929" s="41" t="str">
        <f t="shared" si="108"/>
        <v/>
      </c>
    </row>
    <row r="6930" spans="15:15">
      <c r="O6930" s="41" t="str">
        <f t="shared" si="108"/>
        <v/>
      </c>
    </row>
    <row r="6931" spans="15:15">
      <c r="O6931" s="41" t="str">
        <f t="shared" si="108"/>
        <v/>
      </c>
    </row>
    <row r="6932" spans="15:15">
      <c r="O6932" s="41" t="str">
        <f t="shared" si="108"/>
        <v/>
      </c>
    </row>
    <row r="6933" spans="15:15">
      <c r="O6933" s="41" t="str">
        <f t="shared" si="108"/>
        <v/>
      </c>
    </row>
    <row r="6934" spans="15:15">
      <c r="O6934" s="41" t="str">
        <f t="shared" si="108"/>
        <v/>
      </c>
    </row>
    <row r="6935" spans="15:15">
      <c r="O6935" s="41" t="str">
        <f t="shared" si="108"/>
        <v/>
      </c>
    </row>
    <row r="6936" spans="15:15">
      <c r="O6936" s="41" t="str">
        <f t="shared" si="108"/>
        <v/>
      </c>
    </row>
    <row r="6937" spans="15:15">
      <c r="O6937" s="41" t="str">
        <f t="shared" si="108"/>
        <v/>
      </c>
    </row>
    <row r="6938" spans="15:15">
      <c r="O6938" s="41" t="str">
        <f t="shared" si="108"/>
        <v/>
      </c>
    </row>
    <row r="6939" spans="15:15">
      <c r="O6939" s="41" t="str">
        <f t="shared" si="108"/>
        <v/>
      </c>
    </row>
    <row r="6940" spans="15:15">
      <c r="O6940" s="41" t="str">
        <f t="shared" si="108"/>
        <v/>
      </c>
    </row>
    <row r="6941" spans="15:15">
      <c r="O6941" s="41" t="str">
        <f t="shared" si="108"/>
        <v/>
      </c>
    </row>
    <row r="6942" spans="15:15">
      <c r="O6942" s="41" t="str">
        <f t="shared" si="108"/>
        <v/>
      </c>
    </row>
    <row r="6943" spans="15:15">
      <c r="O6943" s="41" t="str">
        <f t="shared" si="108"/>
        <v/>
      </c>
    </row>
    <row r="6944" spans="15:15">
      <c r="O6944" s="41" t="str">
        <f t="shared" si="108"/>
        <v/>
      </c>
    </row>
    <row r="6945" spans="15:15">
      <c r="O6945" s="41" t="str">
        <f t="shared" si="108"/>
        <v/>
      </c>
    </row>
    <row r="6946" spans="15:15">
      <c r="O6946" s="41" t="str">
        <f t="shared" si="108"/>
        <v/>
      </c>
    </row>
    <row r="6947" spans="15:15">
      <c r="O6947" s="41" t="str">
        <f t="shared" si="108"/>
        <v/>
      </c>
    </row>
    <row r="6948" spans="15:15">
      <c r="O6948" s="41" t="str">
        <f t="shared" si="108"/>
        <v/>
      </c>
    </row>
    <row r="6949" spans="15:15">
      <c r="O6949" s="41" t="str">
        <f t="shared" si="108"/>
        <v/>
      </c>
    </row>
    <row r="6950" spans="15:15">
      <c r="O6950" s="41" t="str">
        <f t="shared" si="108"/>
        <v/>
      </c>
    </row>
    <row r="6951" spans="15:15">
      <c r="O6951" s="41" t="str">
        <f t="shared" si="108"/>
        <v/>
      </c>
    </row>
    <row r="6952" spans="15:15">
      <c r="O6952" s="41" t="str">
        <f t="shared" si="108"/>
        <v/>
      </c>
    </row>
    <row r="6953" spans="15:15">
      <c r="O6953" s="41" t="str">
        <f t="shared" si="108"/>
        <v/>
      </c>
    </row>
    <row r="6954" spans="15:15">
      <c r="O6954" s="41" t="str">
        <f t="shared" si="108"/>
        <v/>
      </c>
    </row>
    <row r="6955" spans="15:15">
      <c r="O6955" s="41" t="str">
        <f t="shared" si="108"/>
        <v/>
      </c>
    </row>
    <row r="6956" spans="15:15">
      <c r="O6956" s="41" t="str">
        <f t="shared" si="108"/>
        <v/>
      </c>
    </row>
    <row r="6957" spans="15:15">
      <c r="O6957" s="41" t="str">
        <f t="shared" si="108"/>
        <v/>
      </c>
    </row>
    <row r="6958" spans="15:15">
      <c r="O6958" s="41" t="str">
        <f t="shared" si="108"/>
        <v/>
      </c>
    </row>
    <row r="6959" spans="15:15">
      <c r="O6959" s="41" t="str">
        <f t="shared" si="108"/>
        <v/>
      </c>
    </row>
    <row r="6960" spans="15:15">
      <c r="O6960" s="41" t="str">
        <f t="shared" si="108"/>
        <v/>
      </c>
    </row>
    <row r="6961" spans="15:15">
      <c r="O6961" s="41" t="str">
        <f t="shared" si="108"/>
        <v/>
      </c>
    </row>
    <row r="6962" spans="15:15">
      <c r="O6962" s="41" t="str">
        <f t="shared" si="108"/>
        <v/>
      </c>
    </row>
    <row r="6963" spans="15:15">
      <c r="O6963" s="41" t="str">
        <f t="shared" si="108"/>
        <v/>
      </c>
    </row>
    <row r="6964" spans="15:15">
      <c r="O6964" s="41" t="str">
        <f t="shared" si="108"/>
        <v/>
      </c>
    </row>
    <row r="6965" spans="15:15">
      <c r="O6965" s="41" t="str">
        <f t="shared" si="108"/>
        <v/>
      </c>
    </row>
    <row r="6966" spans="15:15">
      <c r="O6966" s="41" t="str">
        <f t="shared" si="108"/>
        <v/>
      </c>
    </row>
    <row r="6967" spans="15:15">
      <c r="O6967" s="41" t="str">
        <f t="shared" si="108"/>
        <v/>
      </c>
    </row>
    <row r="6968" spans="15:15">
      <c r="O6968" s="41" t="str">
        <f t="shared" si="108"/>
        <v/>
      </c>
    </row>
    <row r="6969" spans="15:15">
      <c r="O6969" s="41" t="str">
        <f t="shared" si="108"/>
        <v/>
      </c>
    </row>
    <row r="6970" spans="15:15">
      <c r="O6970" s="41" t="str">
        <f t="shared" si="108"/>
        <v/>
      </c>
    </row>
    <row r="6971" spans="15:15">
      <c r="O6971" s="41" t="str">
        <f t="shared" si="108"/>
        <v/>
      </c>
    </row>
    <row r="6972" spans="15:15">
      <c r="O6972" s="41" t="str">
        <f t="shared" si="108"/>
        <v/>
      </c>
    </row>
    <row r="6973" spans="15:15">
      <c r="O6973" s="41" t="str">
        <f t="shared" si="108"/>
        <v/>
      </c>
    </row>
    <row r="6974" spans="15:15">
      <c r="O6974" s="41" t="str">
        <f t="shared" si="108"/>
        <v/>
      </c>
    </row>
    <row r="6975" spans="15:15">
      <c r="O6975" s="41" t="str">
        <f t="shared" si="108"/>
        <v/>
      </c>
    </row>
    <row r="6976" spans="15:15">
      <c r="O6976" s="41" t="str">
        <f t="shared" si="108"/>
        <v/>
      </c>
    </row>
    <row r="6977" spans="15:15">
      <c r="O6977" s="41" t="str">
        <f t="shared" si="108"/>
        <v/>
      </c>
    </row>
    <row r="6978" spans="15:15">
      <c r="O6978" s="41" t="str">
        <f t="shared" ref="O6978:O7041" si="109">IF(D6978&gt;0,SUMIFS(M:M,A:A,A6978,D:D,"&gt;0",L:L,L6978),"")</f>
        <v/>
      </c>
    </row>
    <row r="6979" spans="15:15">
      <c r="O6979" s="41" t="str">
        <f t="shared" si="109"/>
        <v/>
      </c>
    </row>
    <row r="6980" spans="15:15">
      <c r="O6980" s="41" t="str">
        <f t="shared" si="109"/>
        <v/>
      </c>
    </row>
    <row r="6981" spans="15:15">
      <c r="O6981" s="41" t="str">
        <f t="shared" si="109"/>
        <v/>
      </c>
    </row>
    <row r="6982" spans="15:15">
      <c r="O6982" s="41" t="str">
        <f t="shared" si="109"/>
        <v/>
      </c>
    </row>
    <row r="6983" spans="15:15">
      <c r="O6983" s="41" t="str">
        <f t="shared" si="109"/>
        <v/>
      </c>
    </row>
    <row r="6984" spans="15:15">
      <c r="O6984" s="41" t="str">
        <f t="shared" si="109"/>
        <v/>
      </c>
    </row>
    <row r="6985" spans="15:15">
      <c r="O6985" s="41" t="str">
        <f t="shared" si="109"/>
        <v/>
      </c>
    </row>
    <row r="6986" spans="15:15">
      <c r="O6986" s="41" t="str">
        <f t="shared" si="109"/>
        <v/>
      </c>
    </row>
    <row r="6987" spans="15:15">
      <c r="O6987" s="41" t="str">
        <f t="shared" si="109"/>
        <v/>
      </c>
    </row>
    <row r="6988" spans="15:15">
      <c r="O6988" s="41" t="str">
        <f t="shared" si="109"/>
        <v/>
      </c>
    </row>
    <row r="6989" spans="15:15">
      <c r="O6989" s="41" t="str">
        <f t="shared" si="109"/>
        <v/>
      </c>
    </row>
    <row r="6990" spans="15:15">
      <c r="O6990" s="41" t="str">
        <f t="shared" si="109"/>
        <v/>
      </c>
    </row>
    <row r="6991" spans="15:15">
      <c r="O6991" s="41" t="str">
        <f t="shared" si="109"/>
        <v/>
      </c>
    </row>
    <row r="6992" spans="15:15">
      <c r="O6992" s="41" t="str">
        <f t="shared" si="109"/>
        <v/>
      </c>
    </row>
    <row r="6993" spans="15:15">
      <c r="O6993" s="41" t="str">
        <f t="shared" si="109"/>
        <v/>
      </c>
    </row>
    <row r="6994" spans="15:15">
      <c r="O6994" s="41" t="str">
        <f t="shared" si="109"/>
        <v/>
      </c>
    </row>
    <row r="6995" spans="15:15">
      <c r="O6995" s="41" t="str">
        <f t="shared" si="109"/>
        <v/>
      </c>
    </row>
    <row r="6996" spans="15:15">
      <c r="O6996" s="41" t="str">
        <f t="shared" si="109"/>
        <v/>
      </c>
    </row>
    <row r="6997" spans="15:15">
      <c r="O6997" s="41" t="str">
        <f t="shared" si="109"/>
        <v/>
      </c>
    </row>
    <row r="6998" spans="15:15">
      <c r="O6998" s="41" t="str">
        <f t="shared" si="109"/>
        <v/>
      </c>
    </row>
    <row r="6999" spans="15:15">
      <c r="O6999" s="41" t="str">
        <f t="shared" si="109"/>
        <v/>
      </c>
    </row>
    <row r="7000" spans="15:15">
      <c r="O7000" s="41" t="str">
        <f t="shared" si="109"/>
        <v/>
      </c>
    </row>
    <row r="7001" spans="15:15">
      <c r="O7001" s="41" t="str">
        <f t="shared" si="109"/>
        <v/>
      </c>
    </row>
    <row r="7002" spans="15:15">
      <c r="O7002" s="41" t="str">
        <f t="shared" si="109"/>
        <v/>
      </c>
    </row>
    <row r="7003" spans="15:15">
      <c r="O7003" s="41" t="str">
        <f t="shared" si="109"/>
        <v/>
      </c>
    </row>
    <row r="7004" spans="15:15">
      <c r="O7004" s="41" t="str">
        <f t="shared" si="109"/>
        <v/>
      </c>
    </row>
    <row r="7005" spans="15:15">
      <c r="O7005" s="41" t="str">
        <f t="shared" si="109"/>
        <v/>
      </c>
    </row>
    <row r="7006" spans="15:15">
      <c r="O7006" s="41" t="str">
        <f t="shared" si="109"/>
        <v/>
      </c>
    </row>
    <row r="7007" spans="15:15">
      <c r="O7007" s="41" t="str">
        <f t="shared" si="109"/>
        <v/>
      </c>
    </row>
    <row r="7008" spans="15:15">
      <c r="O7008" s="41" t="str">
        <f t="shared" si="109"/>
        <v/>
      </c>
    </row>
    <row r="7009" spans="15:15">
      <c r="O7009" s="41" t="str">
        <f t="shared" si="109"/>
        <v/>
      </c>
    </row>
    <row r="7010" spans="15:15">
      <c r="O7010" s="41" t="str">
        <f t="shared" si="109"/>
        <v/>
      </c>
    </row>
    <row r="7011" spans="15:15">
      <c r="O7011" s="41" t="str">
        <f t="shared" si="109"/>
        <v/>
      </c>
    </row>
    <row r="7012" spans="15:15">
      <c r="O7012" s="41" t="str">
        <f t="shared" si="109"/>
        <v/>
      </c>
    </row>
    <row r="7013" spans="15:15">
      <c r="O7013" s="41" t="str">
        <f t="shared" si="109"/>
        <v/>
      </c>
    </row>
    <row r="7014" spans="15:15">
      <c r="O7014" s="41" t="str">
        <f t="shared" si="109"/>
        <v/>
      </c>
    </row>
    <row r="7015" spans="15:15">
      <c r="O7015" s="41" t="str">
        <f t="shared" si="109"/>
        <v/>
      </c>
    </row>
    <row r="7016" spans="15:15">
      <c r="O7016" s="41" t="str">
        <f t="shared" si="109"/>
        <v/>
      </c>
    </row>
    <row r="7017" spans="15:15">
      <c r="O7017" s="41" t="str">
        <f t="shared" si="109"/>
        <v/>
      </c>
    </row>
    <row r="7018" spans="15:15">
      <c r="O7018" s="41" t="str">
        <f t="shared" si="109"/>
        <v/>
      </c>
    </row>
    <row r="7019" spans="15:15">
      <c r="O7019" s="41" t="str">
        <f t="shared" si="109"/>
        <v/>
      </c>
    </row>
    <row r="7020" spans="15:15">
      <c r="O7020" s="41" t="str">
        <f t="shared" si="109"/>
        <v/>
      </c>
    </row>
    <row r="7021" spans="15:15">
      <c r="O7021" s="41" t="str">
        <f t="shared" si="109"/>
        <v/>
      </c>
    </row>
    <row r="7022" spans="15:15">
      <c r="O7022" s="41" t="str">
        <f t="shared" si="109"/>
        <v/>
      </c>
    </row>
    <row r="7023" spans="15:15">
      <c r="O7023" s="41" t="str">
        <f t="shared" si="109"/>
        <v/>
      </c>
    </row>
    <row r="7024" spans="15:15">
      <c r="O7024" s="41" t="str">
        <f t="shared" si="109"/>
        <v/>
      </c>
    </row>
    <row r="7025" spans="15:15">
      <c r="O7025" s="41" t="str">
        <f t="shared" si="109"/>
        <v/>
      </c>
    </row>
    <row r="7026" spans="15:15">
      <c r="O7026" s="41" t="str">
        <f t="shared" si="109"/>
        <v/>
      </c>
    </row>
    <row r="7027" spans="15:15">
      <c r="O7027" s="41" t="str">
        <f t="shared" si="109"/>
        <v/>
      </c>
    </row>
    <row r="7028" spans="15:15">
      <c r="O7028" s="41" t="str">
        <f t="shared" si="109"/>
        <v/>
      </c>
    </row>
    <row r="7029" spans="15:15">
      <c r="O7029" s="41" t="str">
        <f t="shared" si="109"/>
        <v/>
      </c>
    </row>
    <row r="7030" spans="15:15">
      <c r="O7030" s="41" t="str">
        <f t="shared" si="109"/>
        <v/>
      </c>
    </row>
    <row r="7031" spans="15:15">
      <c r="O7031" s="41" t="str">
        <f t="shared" si="109"/>
        <v/>
      </c>
    </row>
    <row r="7032" spans="15:15">
      <c r="O7032" s="41" t="str">
        <f t="shared" si="109"/>
        <v/>
      </c>
    </row>
    <row r="7033" spans="15:15">
      <c r="O7033" s="41" t="str">
        <f t="shared" si="109"/>
        <v/>
      </c>
    </row>
    <row r="7034" spans="15:15">
      <c r="O7034" s="41" t="str">
        <f t="shared" si="109"/>
        <v/>
      </c>
    </row>
    <row r="7035" spans="15:15">
      <c r="O7035" s="41" t="str">
        <f t="shared" si="109"/>
        <v/>
      </c>
    </row>
    <row r="7036" spans="15:15">
      <c r="O7036" s="41" t="str">
        <f t="shared" si="109"/>
        <v/>
      </c>
    </row>
    <row r="7037" spans="15:15">
      <c r="O7037" s="41" t="str">
        <f t="shared" si="109"/>
        <v/>
      </c>
    </row>
    <row r="7038" spans="15:15">
      <c r="O7038" s="41" t="str">
        <f t="shared" si="109"/>
        <v/>
      </c>
    </row>
    <row r="7039" spans="15:15">
      <c r="O7039" s="41" t="str">
        <f t="shared" si="109"/>
        <v/>
      </c>
    </row>
    <row r="7040" spans="15:15">
      <c r="O7040" s="41" t="str">
        <f t="shared" si="109"/>
        <v/>
      </c>
    </row>
    <row r="7041" spans="15:15">
      <c r="O7041" s="41" t="str">
        <f t="shared" si="109"/>
        <v/>
      </c>
    </row>
    <row r="7042" spans="15:15">
      <c r="O7042" s="41" t="str">
        <f t="shared" ref="O7042:O7062" si="110">IF(D7042&gt;0,SUMIFS(M:M,A:A,A7042,D:D,"&gt;0",L:L,L7042),"")</f>
        <v/>
      </c>
    </row>
    <row r="7043" spans="15:15">
      <c r="O7043" s="41" t="str">
        <f t="shared" si="110"/>
        <v/>
      </c>
    </row>
    <row r="7044" spans="15:15">
      <c r="O7044" s="41" t="str">
        <f t="shared" si="110"/>
        <v/>
      </c>
    </row>
    <row r="7045" spans="15:15">
      <c r="O7045" s="41" t="str">
        <f t="shared" si="110"/>
        <v/>
      </c>
    </row>
    <row r="7046" spans="15:15">
      <c r="O7046" s="41" t="str">
        <f t="shared" si="110"/>
        <v/>
      </c>
    </row>
    <row r="7047" spans="15:15">
      <c r="O7047" s="41" t="str">
        <f t="shared" si="110"/>
        <v/>
      </c>
    </row>
    <row r="7048" spans="15:15">
      <c r="O7048" s="41" t="str">
        <f t="shared" si="110"/>
        <v/>
      </c>
    </row>
    <row r="7049" spans="15:15">
      <c r="O7049" s="41" t="str">
        <f t="shared" si="110"/>
        <v/>
      </c>
    </row>
    <row r="7050" spans="15:15">
      <c r="O7050" s="41" t="str">
        <f t="shared" si="110"/>
        <v/>
      </c>
    </row>
    <row r="7051" spans="15:15">
      <c r="O7051" s="41" t="str">
        <f t="shared" si="110"/>
        <v/>
      </c>
    </row>
    <row r="7052" spans="15:15">
      <c r="O7052" s="41" t="str">
        <f t="shared" si="110"/>
        <v/>
      </c>
    </row>
    <row r="7053" spans="15:15">
      <c r="O7053" s="41" t="str">
        <f t="shared" si="110"/>
        <v/>
      </c>
    </row>
    <row r="7054" spans="15:15">
      <c r="O7054" s="41" t="str">
        <f t="shared" si="110"/>
        <v/>
      </c>
    </row>
    <row r="7055" spans="15:15">
      <c r="O7055" s="41" t="str">
        <f t="shared" si="110"/>
        <v/>
      </c>
    </row>
    <row r="7056" spans="15:15">
      <c r="O7056" s="41" t="str">
        <f t="shared" si="110"/>
        <v/>
      </c>
    </row>
    <row r="7057" spans="15:15">
      <c r="O7057" s="41" t="str">
        <f t="shared" si="110"/>
        <v/>
      </c>
    </row>
    <row r="7058" spans="15:15">
      <c r="O7058" s="41" t="str">
        <f t="shared" si="110"/>
        <v/>
      </c>
    </row>
    <row r="7059" spans="15:15">
      <c r="O7059" s="41" t="str">
        <f t="shared" si="110"/>
        <v/>
      </c>
    </row>
    <row r="7060" spans="15:15">
      <c r="O7060" s="41" t="str">
        <f t="shared" si="110"/>
        <v/>
      </c>
    </row>
    <row r="7061" spans="15:15">
      <c r="O7061" s="41" t="str">
        <f t="shared" si="110"/>
        <v/>
      </c>
    </row>
    <row r="7062" spans="15:15">
      <c r="O7062" s="41" t="str">
        <f t="shared" si="110"/>
        <v/>
      </c>
    </row>
  </sheetData>
  <autoFilter ref="A1:O7062" xr:uid="{00000000-0001-0000-0100-000000000000}"/>
  <conditionalFormatting sqref="M1:M1048576">
    <cfRule type="cellIs" dxfId="1" priority="2" operator="lessThan">
      <formula>0</formula>
    </cfRule>
  </conditionalFormatting>
  <conditionalFormatting sqref="O4:O7062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D620008A6A394A899FFF1D3A0DD3D2" ma:contentTypeVersion="14" ma:contentTypeDescription="Utwórz nowy dokument." ma:contentTypeScope="" ma:versionID="46e9b399afcb20ad816260eeb634360a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ef6f214e383761d418f94f1e0e2c64c2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5D11E5-AC89-4565-802D-70C402E6CB02}">
  <ds:schemaRefs>
    <ds:schemaRef ds:uri="http://schemas.microsoft.com/office/2006/metadata/properties"/>
    <ds:schemaRef ds:uri="http://schemas.microsoft.com/office/infopath/2007/PartnerControls"/>
    <ds:schemaRef ds:uri="4f31ca19-41c7-4ecc-aad1-2101d34ef018"/>
    <ds:schemaRef ds:uri="3ef33a18-a6bc-46a5-a303-fb96e2d6c95b"/>
  </ds:schemaRefs>
</ds:datastoreItem>
</file>

<file path=customXml/itemProps2.xml><?xml version="1.0" encoding="utf-8"?>
<ds:datastoreItem xmlns:ds="http://schemas.openxmlformats.org/officeDocument/2006/customXml" ds:itemID="{59C892E0-4DA2-4633-8A88-BC5E2F72DD67}"/>
</file>

<file path=customXml/itemProps3.xml><?xml version="1.0" encoding="utf-8"?>
<ds:datastoreItem xmlns:ds="http://schemas.openxmlformats.org/officeDocument/2006/customXml" ds:itemID="{F18ECEDD-170C-4A07-BB75-D82D34E0378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wyniki</vt:lpstr>
      <vt:lpstr>input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Hajduk,G H Grzegorz</dc:creator>
  <cp:lastModifiedBy>Hajduk, Grzegorz</cp:lastModifiedBy>
  <dcterms:created xsi:type="dcterms:W3CDTF">2018-11-26T10:26:24Z</dcterms:created>
  <dcterms:modified xsi:type="dcterms:W3CDTF">2025-01-08T07:08:00Z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Cat_7289232a-508d-46d5-bb6e-3434663f6014_Version">
    <vt:lpwstr>1</vt:lpwstr>
  </property>
  <property fmtid="{D5CDD505-2E9C-101B-9397-08002B2CF9AE}" pid="3" name="STCat_7289232a-508d-46d5-bb6e-3434663f6014_Id">
    <vt:lpwstr>7289232a-508d-46d5-bb6e-3434663f6014</vt:lpwstr>
  </property>
  <property fmtid="{D5CDD505-2E9C-101B-9397-08002B2CF9AE}" pid="4" name="STCat_7289232a-508d-46d5-bb6e-3434663f6014_Name">
    <vt:lpwstr>SensibleFileserver</vt:lpwstr>
  </property>
  <property fmtid="{D5CDD505-2E9C-101B-9397-08002B2CF9AE}" pid="5" name="ContentTypeId">
    <vt:lpwstr>0x0101005CD620008A6A394A899FFF1D3A0DD3D2</vt:lpwstr>
  </property>
  <property fmtid="{D5CDD505-2E9C-101B-9397-08002B2CF9AE}" pid="6" name="MediaServiceImageTags">
    <vt:lpwstr/>
  </property>
</Properties>
</file>