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O:\PLNDZ01\Ksiegowosc\7982\PODATKI\VAT\vat_04_2024\"/>
    </mc:Choice>
  </mc:AlternateContent>
  <xr:revisionPtr revIDLastSave="0" documentId="13_ncr:1_{EAB2DF77-0A03-42C2-8A56-56D92FD4FDDE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K11_K12_3_2024" sheetId="1" r:id="rId1"/>
    <sheet name="21_WDT_4_2024" sheetId="2" r:id="rId2"/>
    <sheet name="23_WNT_4_2024" sheetId="3" r:id="rId3"/>
    <sheet name="29_Import usług_28b_3_2024" sheetId="4" r:id="rId4"/>
  </sheets>
  <definedNames>
    <definedName name="_xlnm.Print_Area" localSheetId="1">'21_WDT_4_2024'!#REF!</definedName>
    <definedName name="_xlnm.Print_Area" localSheetId="2">'23_WNT_4_2024'!$D$2:$I$20</definedName>
    <definedName name="_xlnm.Print_Area" localSheetId="3">'29_Import usług_28b_3_2024'!#REF!</definedName>
    <definedName name="_xlnm.Print_Area" localSheetId="0">K11_K12_3_2024!$A$1:$A$3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" i="3" l="1"/>
  <c r="D10" i="3"/>
  <c r="E9" i="3"/>
  <c r="I13" i="4"/>
  <c r="H13" i="4"/>
  <c r="H28" i="1"/>
  <c r="I28" i="1"/>
  <c r="J28" i="1"/>
  <c r="J20" i="1"/>
</calcChain>
</file>

<file path=xl/sharedStrings.xml><?xml version="1.0" encoding="utf-8"?>
<sst xmlns="http://schemas.openxmlformats.org/spreadsheetml/2006/main" count="121" uniqueCount="90">
  <si>
    <t>Wewnątrzwspólnotowa dostawa towarów</t>
  </si>
  <si>
    <t>Wewnątrzwspólnotowe nabycie towarów</t>
  </si>
  <si>
    <t>Import usług art. 28b</t>
  </si>
  <si>
    <t xml:space="preserve"> E. Usługi poza terytorium art. 100 ust. 1 pkt 4 K-12</t>
  </si>
  <si>
    <t>K_29</t>
  </si>
  <si>
    <t>VAT UE-E</t>
  </si>
  <si>
    <t>VAT UE-C</t>
  </si>
  <si>
    <t>VAT UE-D</t>
  </si>
  <si>
    <t>K_27</t>
  </si>
  <si>
    <t>K_28</t>
  </si>
  <si>
    <t>DE</t>
  </si>
  <si>
    <t>K_30</t>
  </si>
  <si>
    <t>kg</t>
  </si>
  <si>
    <t>REMONDIS Trade and Sales GmbH</t>
  </si>
  <si>
    <t>NL</t>
  </si>
  <si>
    <t>brak</t>
  </si>
  <si>
    <t>GB</t>
  </si>
  <si>
    <t>IU Group N.V.</t>
  </si>
  <si>
    <t>CH</t>
  </si>
  <si>
    <t>Cargologic AG</t>
  </si>
  <si>
    <t>Rhenus Logistics AG</t>
  </si>
  <si>
    <t>Rhenus Assets &amp; Services B.V.</t>
  </si>
  <si>
    <t>Rhenus Warehousing Solutions</t>
  </si>
  <si>
    <t>FR</t>
  </si>
  <si>
    <t>Rhenus Logistics France S.A.S.</t>
  </si>
  <si>
    <t>TSR Recycling GmbH &amp; Co. KG</t>
  </si>
  <si>
    <t>ES</t>
  </si>
  <si>
    <t>Saria Bio-Industries España SL</t>
  </si>
  <si>
    <t>Rhenus Logistics Ltd.</t>
  </si>
  <si>
    <t>LT</t>
  </si>
  <si>
    <t>Rhenus Logistics UAB</t>
  </si>
  <si>
    <t>Contargo Rhein-Neckar GmbH</t>
  </si>
  <si>
    <t>DKMS Group GmbH</t>
  </si>
  <si>
    <t>Rhenus Logistics Alsace S.A.S.</t>
  </si>
  <si>
    <t>Rhenus Data Office GmbH</t>
  </si>
  <si>
    <t>HL DISPLAY NEDERLAND B.V.</t>
  </si>
  <si>
    <t>SAS H L DISPLAY FRANCE</t>
  </si>
  <si>
    <t>1 Finance Partners GmbH</t>
  </si>
  <si>
    <t>Rhenus Assets &amp; Services</t>
  </si>
  <si>
    <t>DIT Duisburg Intermodal</t>
  </si>
  <si>
    <t>Contargo AG</t>
  </si>
  <si>
    <t>CA</t>
  </si>
  <si>
    <t>Rhenus Logistics Canada Limited</t>
  </si>
  <si>
    <t>tony</t>
  </si>
  <si>
    <t>146887306</t>
  </si>
  <si>
    <t>2/04/2024</t>
  </si>
  <si>
    <t>47/04/2024</t>
  </si>
  <si>
    <t>340305967</t>
  </si>
  <si>
    <t>10/04/2024</t>
  </si>
  <si>
    <t>40377988704</t>
  </si>
  <si>
    <t>14/04/2024</t>
  </si>
  <si>
    <t>807598574B01</t>
  </si>
  <si>
    <t>15/04/2024</t>
  </si>
  <si>
    <t>E110310075</t>
  </si>
  <si>
    <t>12/04/2024</t>
  </si>
  <si>
    <t>44/04/2024</t>
  </si>
  <si>
    <t>201455113</t>
  </si>
  <si>
    <t>29/04/2024</t>
  </si>
  <si>
    <t>813534781</t>
  </si>
  <si>
    <t>20/04/2024</t>
  </si>
  <si>
    <t>244833407</t>
  </si>
  <si>
    <t>22/04/2024</t>
  </si>
  <si>
    <t>B28542751</t>
  </si>
  <si>
    <t>31/04/2024</t>
  </si>
  <si>
    <t>04728202730</t>
  </si>
  <si>
    <t>26/04/2024</t>
  </si>
  <si>
    <t>E116326560</t>
  </si>
  <si>
    <t>42/04/2024</t>
  </si>
  <si>
    <t>818344349B02</t>
  </si>
  <si>
    <t>24/04/2024</t>
  </si>
  <si>
    <t>812270411</t>
  </si>
  <si>
    <t>16/04/2024</t>
  </si>
  <si>
    <t>813983342</t>
  </si>
  <si>
    <t>21/04/2024</t>
  </si>
  <si>
    <t>23/04/2024</t>
  </si>
  <si>
    <t>804989989B01</t>
  </si>
  <si>
    <t>25/04/2024</t>
  </si>
  <si>
    <t>81481212561</t>
  </si>
  <si>
    <t>27/04/2024</t>
  </si>
  <si>
    <t>814993204</t>
  </si>
  <si>
    <t>50/04/2024</t>
  </si>
  <si>
    <t>43/04/2024</t>
  </si>
  <si>
    <t>19/04/2024</t>
  </si>
  <si>
    <t>11/04/2024</t>
  </si>
  <si>
    <t>46/04/2024</t>
  </si>
  <si>
    <t>E386115839</t>
  </si>
  <si>
    <t>R24-1579</t>
  </si>
  <si>
    <t>233196983</t>
  </si>
  <si>
    <t>9200244785</t>
  </si>
  <si>
    <t>9200245253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</si>
</sst>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1" fillId="0" borderId="0" xfId="0" applyFont="1" applyFill="1"/>
    <xf numFmtId="3" fontId="0" fillId="3" borderId="1" xfId="0" applyNumberFormat="1" applyFill="1" applyBorder="1" applyProtection="1">
      <protection locked="0"/>
    </xf>
    <xf numFmtId="0" fontId="0" fillId="0" borderId="0" xfId="0" applyFill="1" applyBorder="1"/>
    <xf numFmtId="0" fontId="0" fillId="2" borderId="1" xfId="0" applyFill="1" applyBorder="1" applyAlignment="1" applyProtection="1">
      <alignment horizontal="center"/>
      <protection locked="0"/>
    </xf>
    <xf numFmtId="49" fontId="0" fillId="4" borderId="1" xfId="0" applyNumberFormat="1" applyFill="1" applyBorder="1" applyProtection="1">
      <protection locked="0"/>
    </xf>
    <xf numFmtId="49" fontId="0" fillId="4" borderId="1" xfId="0" applyNumberFormat="1" applyFill="1" applyBorder="1" applyAlignment="1" applyProtection="1">
      <alignment wrapText="1"/>
      <protection locked="0"/>
    </xf>
    <xf numFmtId="14" fontId="0" fillId="4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" fontId="0" fillId="2" borderId="1" xfId="0" applyNumberFormat="1" applyFill="1" applyBorder="1" applyProtection="1">
      <protection locked="0"/>
    </xf>
    <xf numFmtId="49" fontId="0" fillId="4" borderId="1" xfId="0" quotePrefix="1" applyNumberFormat="1" applyFill="1" applyBorder="1" applyProtection="1">
      <protection locked="0"/>
    </xf>
    <xf numFmtId="4" fontId="0" fillId="0" borderId="0" xfId="0" applyNumberFormat="1"/>
    <xf numFmtId="4" fontId="1" fillId="0" borderId="0" xfId="0" applyNumberFormat="1" applyFont="1"/>
    <xf numFmtId="0" fontId="0" fillId="0" borderId="0" xfId="0" applyFill="1"/>
    <xf numFmtId="4" fontId="1" fillId="2" borderId="1" xfId="0" applyNumberFormat="1" applyFont="1" applyFill="1" applyBorder="1" applyProtection="1">
      <protection locked="0"/>
    </xf>
    <xf numFmtId="49" fontId="0" fillId="5" borderId="1" xfId="0" applyNumberFormat="1" applyFill="1" applyBorder="1" applyAlignment="1" applyProtection="1">
      <alignment wrapText="1"/>
      <protection locked="0"/>
    </xf>
    <xf numFmtId="4" fontId="0" fillId="5" borderId="0" xfId="0" applyNumberFormat="1" applyFill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4"/>
  <sheetViews>
    <sheetView tabSelected="1" topLeftCell="A14" zoomScale="138" zoomScaleNormal="138" workbookViewId="0">
      <selection activeCell="M22" sqref="M22"/>
    </sheetView>
  </sheetViews>
  <sheetFormatPr defaultRowHeight="15" x14ac:dyDescent="0.25"/>
  <cols>
    <col min="1" max="1" width="8.5703125" customWidth="1"/>
    <col min="2" max="2" width="10.28515625" customWidth="1"/>
    <col min="3" max="3" width="23.7109375" customWidth="1"/>
    <col min="4" max="4" width="20.42578125" customWidth="1"/>
    <col min="5" max="5" width="11" customWidth="1"/>
    <col min="6" max="6" width="11.140625" customWidth="1"/>
    <col min="7" max="7" width="10.85546875" bestFit="1" customWidth="1"/>
    <col min="8" max="8" width="10.28515625" bestFit="1" customWidth="1"/>
  </cols>
  <sheetData>
    <row r="1" spans="1:10" x14ac:dyDescent="0.25">
      <c r="A1" s="1" t="s">
        <v>3</v>
      </c>
    </row>
    <row r="2" spans="1:10" x14ac:dyDescent="0.25">
      <c r="A2" s="1" t="s">
        <v>5</v>
      </c>
      <c r="J2" s="12"/>
    </row>
    <row r="3" spans="1:10" x14ac:dyDescent="0.25">
      <c r="J3" s="12"/>
    </row>
    <row r="4" spans="1:10" x14ac:dyDescent="0.25">
      <c r="A4" s="3">
        <v>6</v>
      </c>
      <c r="B4" s="5" t="s">
        <v>10</v>
      </c>
      <c r="C4" s="6" t="s">
        <v>44</v>
      </c>
      <c r="D4" s="7" t="s">
        <v>32</v>
      </c>
      <c r="E4" s="11" t="s">
        <v>45</v>
      </c>
      <c r="F4" s="8">
        <v>45412</v>
      </c>
      <c r="G4" s="9">
        <v>45412</v>
      </c>
      <c r="H4" s="10">
        <v>2922.62</v>
      </c>
      <c r="I4" s="10">
        <v>2922.62</v>
      </c>
      <c r="J4" s="12">
        <v>2923</v>
      </c>
    </row>
    <row r="5" spans="1:10" x14ac:dyDescent="0.25">
      <c r="A5" s="3">
        <v>7</v>
      </c>
      <c r="B5" s="5" t="s">
        <v>16</v>
      </c>
      <c r="C5" s="6" t="s">
        <v>15</v>
      </c>
      <c r="D5" s="7" t="s">
        <v>28</v>
      </c>
      <c r="E5" s="11" t="s">
        <v>46</v>
      </c>
      <c r="F5" s="8">
        <v>45412</v>
      </c>
      <c r="G5" s="9">
        <v>45412</v>
      </c>
      <c r="H5" s="10">
        <v>1306.5</v>
      </c>
      <c r="I5" s="10">
        <v>0</v>
      </c>
      <c r="J5" s="12"/>
    </row>
    <row r="6" spans="1:10" x14ac:dyDescent="0.25">
      <c r="A6" s="3">
        <v>27</v>
      </c>
      <c r="B6" s="5" t="s">
        <v>10</v>
      </c>
      <c r="C6" s="6" t="s">
        <v>47</v>
      </c>
      <c r="D6" s="16" t="s">
        <v>17</v>
      </c>
      <c r="E6" s="6" t="s">
        <v>48</v>
      </c>
      <c r="F6" s="8">
        <v>45412</v>
      </c>
      <c r="G6" s="9">
        <v>45412</v>
      </c>
      <c r="H6" s="10">
        <v>194.36</v>
      </c>
      <c r="I6" s="10">
        <v>194.36</v>
      </c>
      <c r="J6" s="17"/>
    </row>
    <row r="7" spans="1:10" ht="30" x14ac:dyDescent="0.25">
      <c r="A7" s="3">
        <v>28</v>
      </c>
      <c r="B7" s="5" t="s">
        <v>23</v>
      </c>
      <c r="C7" s="6" t="s">
        <v>49</v>
      </c>
      <c r="D7" s="7" t="s">
        <v>36</v>
      </c>
      <c r="E7" s="6" t="s">
        <v>50</v>
      </c>
      <c r="F7" s="8">
        <v>45412</v>
      </c>
      <c r="G7" s="9">
        <v>45412</v>
      </c>
      <c r="H7" s="10">
        <v>735.31</v>
      </c>
      <c r="I7" s="10">
        <v>735.31</v>
      </c>
      <c r="J7" s="12">
        <v>735</v>
      </c>
    </row>
    <row r="8" spans="1:10" ht="30" x14ac:dyDescent="0.25">
      <c r="A8" s="3">
        <v>29</v>
      </c>
      <c r="B8" s="5" t="s">
        <v>14</v>
      </c>
      <c r="C8" s="6" t="s">
        <v>51</v>
      </c>
      <c r="D8" s="7" t="s">
        <v>35</v>
      </c>
      <c r="E8" s="6" t="s">
        <v>52</v>
      </c>
      <c r="F8" s="8">
        <v>45412</v>
      </c>
      <c r="G8" s="9">
        <v>45412</v>
      </c>
      <c r="H8" s="10">
        <v>270.54000000000002</v>
      </c>
      <c r="I8" s="10">
        <v>270.54000000000002</v>
      </c>
      <c r="J8" s="12">
        <v>271</v>
      </c>
    </row>
    <row r="9" spans="1:10" x14ac:dyDescent="0.25">
      <c r="A9" s="3">
        <v>30</v>
      </c>
      <c r="B9" s="5" t="s">
        <v>18</v>
      </c>
      <c r="C9" s="6" t="s">
        <v>53</v>
      </c>
      <c r="D9" s="7" t="s">
        <v>40</v>
      </c>
      <c r="E9" s="6" t="s">
        <v>54</v>
      </c>
      <c r="F9" s="8">
        <v>45412</v>
      </c>
      <c r="G9" s="9">
        <v>45412</v>
      </c>
      <c r="H9" s="10">
        <v>5037.8100000000004</v>
      </c>
      <c r="I9" s="10">
        <v>0</v>
      </c>
      <c r="J9" s="12"/>
    </row>
    <row r="10" spans="1:10" x14ac:dyDescent="0.25">
      <c r="A10" s="3">
        <v>31</v>
      </c>
      <c r="B10" s="5" t="s">
        <v>16</v>
      </c>
      <c r="C10" s="6" t="s">
        <v>15</v>
      </c>
      <c r="D10" s="7" t="s">
        <v>28</v>
      </c>
      <c r="E10" s="6" t="s">
        <v>55</v>
      </c>
      <c r="F10" s="8">
        <v>45412</v>
      </c>
      <c r="G10" s="9">
        <v>45412</v>
      </c>
      <c r="H10" s="10">
        <v>2072.9</v>
      </c>
      <c r="I10" s="10">
        <v>0</v>
      </c>
      <c r="J10" s="12"/>
    </row>
    <row r="11" spans="1:10" x14ac:dyDescent="0.25">
      <c r="A11" s="3">
        <v>32</v>
      </c>
      <c r="B11" s="5" t="s">
        <v>29</v>
      </c>
      <c r="C11" s="6" t="s">
        <v>56</v>
      </c>
      <c r="D11" s="7" t="s">
        <v>30</v>
      </c>
      <c r="E11" s="6" t="s">
        <v>57</v>
      </c>
      <c r="F11" s="8">
        <v>45412</v>
      </c>
      <c r="G11" s="9">
        <v>45412</v>
      </c>
      <c r="H11" s="10">
        <v>1187.73</v>
      </c>
      <c r="I11" s="10">
        <v>1187.73</v>
      </c>
      <c r="J11" s="12">
        <v>1188</v>
      </c>
    </row>
    <row r="12" spans="1:10" ht="30" x14ac:dyDescent="0.25">
      <c r="A12" s="3">
        <v>33</v>
      </c>
      <c r="B12" s="5" t="s">
        <v>10</v>
      </c>
      <c r="C12" s="6" t="s">
        <v>58</v>
      </c>
      <c r="D12" s="7" t="s">
        <v>39</v>
      </c>
      <c r="E12" s="6" t="s">
        <v>59</v>
      </c>
      <c r="F12" s="8">
        <v>45412</v>
      </c>
      <c r="G12" s="9">
        <v>45412</v>
      </c>
      <c r="H12" s="10">
        <v>13116.28</v>
      </c>
      <c r="I12" s="10">
        <v>13116.28</v>
      </c>
      <c r="J12" s="12">
        <v>13116</v>
      </c>
    </row>
    <row r="13" spans="1:10" ht="30" x14ac:dyDescent="0.25">
      <c r="A13" s="3">
        <v>34</v>
      </c>
      <c r="B13" s="5" t="s">
        <v>10</v>
      </c>
      <c r="C13" s="6" t="s">
        <v>60</v>
      </c>
      <c r="D13" s="7" t="s">
        <v>13</v>
      </c>
      <c r="E13" s="6" t="s">
        <v>61</v>
      </c>
      <c r="F13" s="8">
        <v>45412</v>
      </c>
      <c r="G13" s="9">
        <v>45412</v>
      </c>
      <c r="H13" s="10">
        <v>3949.21</v>
      </c>
      <c r="I13" s="10">
        <v>3949.21</v>
      </c>
      <c r="J13" s="12">
        <v>3949</v>
      </c>
    </row>
    <row r="14" spans="1:10" ht="30" x14ac:dyDescent="0.25">
      <c r="A14" s="3">
        <v>35</v>
      </c>
      <c r="B14" s="5" t="s">
        <v>26</v>
      </c>
      <c r="C14" s="6" t="s">
        <v>62</v>
      </c>
      <c r="D14" s="7" t="s">
        <v>27</v>
      </c>
      <c r="E14" s="6" t="s">
        <v>63</v>
      </c>
      <c r="F14" s="8">
        <v>45412</v>
      </c>
      <c r="G14" s="9">
        <v>45412</v>
      </c>
      <c r="H14" s="10">
        <v>2591.4</v>
      </c>
      <c r="I14" s="10">
        <v>2591.4</v>
      </c>
      <c r="J14" s="12">
        <v>2591</v>
      </c>
    </row>
    <row r="15" spans="1:10" ht="30" x14ac:dyDescent="0.25">
      <c r="A15" s="3">
        <v>36</v>
      </c>
      <c r="B15" s="5" t="s">
        <v>23</v>
      </c>
      <c r="C15" s="6" t="s">
        <v>64</v>
      </c>
      <c r="D15" s="7" t="s">
        <v>33</v>
      </c>
      <c r="E15" s="6" t="s">
        <v>65</v>
      </c>
      <c r="F15" s="8">
        <v>45412</v>
      </c>
      <c r="G15" s="9">
        <v>45412</v>
      </c>
      <c r="H15" s="10">
        <v>1306.5</v>
      </c>
      <c r="I15" s="10">
        <v>1306.5</v>
      </c>
      <c r="J15" s="12">
        <v>1307</v>
      </c>
    </row>
    <row r="16" spans="1:10" x14ac:dyDescent="0.25">
      <c r="A16" s="3">
        <v>37</v>
      </c>
      <c r="B16" s="5" t="s">
        <v>18</v>
      </c>
      <c r="C16" s="6" t="s">
        <v>66</v>
      </c>
      <c r="D16" s="7" t="s">
        <v>20</v>
      </c>
      <c r="E16" s="6" t="s">
        <v>67</v>
      </c>
      <c r="F16" s="8">
        <v>45412</v>
      </c>
      <c r="G16" s="9">
        <v>45412</v>
      </c>
      <c r="H16" s="10">
        <v>2613</v>
      </c>
      <c r="I16" s="10">
        <v>0</v>
      </c>
      <c r="J16" s="12"/>
    </row>
    <row r="17" spans="1:10" ht="30" x14ac:dyDescent="0.25">
      <c r="A17" s="3">
        <v>38</v>
      </c>
      <c r="B17" s="5" t="s">
        <v>14</v>
      </c>
      <c r="C17" s="6" t="s">
        <v>68</v>
      </c>
      <c r="D17" s="7" t="s">
        <v>21</v>
      </c>
      <c r="E17" s="6" t="s">
        <v>69</v>
      </c>
      <c r="F17" s="8">
        <v>45412</v>
      </c>
      <c r="G17" s="9">
        <v>45412</v>
      </c>
      <c r="H17" s="10">
        <v>6981.92</v>
      </c>
      <c r="I17" s="10">
        <v>6981.92</v>
      </c>
      <c r="J17" s="12">
        <v>6982</v>
      </c>
    </row>
    <row r="18" spans="1:10" ht="30" x14ac:dyDescent="0.25">
      <c r="A18" s="3">
        <v>39</v>
      </c>
      <c r="B18" s="5" t="s">
        <v>10</v>
      </c>
      <c r="C18" s="6" t="s">
        <v>70</v>
      </c>
      <c r="D18" s="7" t="s">
        <v>34</v>
      </c>
      <c r="E18" s="6" t="s">
        <v>71</v>
      </c>
      <c r="F18" s="8">
        <v>45412</v>
      </c>
      <c r="G18" s="9">
        <v>45412</v>
      </c>
      <c r="H18" s="10">
        <v>15394.9</v>
      </c>
      <c r="I18" s="10">
        <v>15394.9</v>
      </c>
      <c r="J18" s="12">
        <v>15395</v>
      </c>
    </row>
    <row r="19" spans="1:10" ht="30" x14ac:dyDescent="0.25">
      <c r="A19" s="3">
        <v>40</v>
      </c>
      <c r="B19" s="5" t="s">
        <v>10</v>
      </c>
      <c r="C19" s="6" t="s">
        <v>72</v>
      </c>
      <c r="D19" s="7" t="s">
        <v>31</v>
      </c>
      <c r="E19" s="6" t="s">
        <v>73</v>
      </c>
      <c r="F19" s="8">
        <v>45412</v>
      </c>
      <c r="G19" s="9">
        <v>45412</v>
      </c>
      <c r="H19" s="10">
        <v>5979.14</v>
      </c>
      <c r="I19" s="10">
        <v>5979.14</v>
      </c>
      <c r="J19" s="12">
        <v>5979</v>
      </c>
    </row>
    <row r="20" spans="1:10" x14ac:dyDescent="0.25">
      <c r="A20" s="3">
        <v>41</v>
      </c>
      <c r="B20" s="5" t="s">
        <v>10</v>
      </c>
      <c r="C20" s="6" t="s">
        <v>47</v>
      </c>
      <c r="D20" s="16" t="s">
        <v>17</v>
      </c>
      <c r="E20" s="6" t="s">
        <v>74</v>
      </c>
      <c r="F20" s="8">
        <v>45412</v>
      </c>
      <c r="G20" s="9">
        <v>45412</v>
      </c>
      <c r="H20" s="10">
        <v>9544.99</v>
      </c>
      <c r="I20" s="10">
        <v>9544.99</v>
      </c>
      <c r="J20" s="17">
        <f>9545+194</f>
        <v>9739</v>
      </c>
    </row>
    <row r="21" spans="1:10" ht="30" x14ac:dyDescent="0.25">
      <c r="A21" s="3">
        <v>42</v>
      </c>
      <c r="B21" s="5" t="s">
        <v>14</v>
      </c>
      <c r="C21" s="6" t="s">
        <v>75</v>
      </c>
      <c r="D21" s="7" t="s">
        <v>22</v>
      </c>
      <c r="E21" s="6" t="s">
        <v>76</v>
      </c>
      <c r="F21" s="8">
        <v>45412</v>
      </c>
      <c r="G21" s="9">
        <v>45412</v>
      </c>
      <c r="H21" s="10">
        <v>14571.23</v>
      </c>
      <c r="I21" s="10">
        <v>14571.23</v>
      </c>
      <c r="J21" s="12">
        <v>14571</v>
      </c>
    </row>
    <row r="22" spans="1:10" ht="30" x14ac:dyDescent="0.25">
      <c r="A22" s="3">
        <v>43</v>
      </c>
      <c r="B22" s="5" t="s">
        <v>23</v>
      </c>
      <c r="C22" s="6" t="s">
        <v>77</v>
      </c>
      <c r="D22" s="7" t="s">
        <v>24</v>
      </c>
      <c r="E22" s="6" t="s">
        <v>78</v>
      </c>
      <c r="F22" s="8">
        <v>45412</v>
      </c>
      <c r="G22" s="9">
        <v>45412</v>
      </c>
      <c r="H22" s="10">
        <v>4808.34</v>
      </c>
      <c r="I22" s="10">
        <v>4808.34</v>
      </c>
      <c r="J22" s="12">
        <v>4808</v>
      </c>
    </row>
    <row r="23" spans="1:10" ht="30" x14ac:dyDescent="0.25">
      <c r="A23" s="3">
        <v>44</v>
      </c>
      <c r="B23" s="5" t="s">
        <v>10</v>
      </c>
      <c r="C23" s="6" t="s">
        <v>79</v>
      </c>
      <c r="D23" s="7" t="s">
        <v>25</v>
      </c>
      <c r="E23" s="6" t="s">
        <v>80</v>
      </c>
      <c r="F23" s="8">
        <v>45412</v>
      </c>
      <c r="G23" s="9">
        <v>45412</v>
      </c>
      <c r="H23" s="10">
        <v>2613</v>
      </c>
      <c r="I23" s="10">
        <v>2613</v>
      </c>
      <c r="J23" s="12">
        <v>2613</v>
      </c>
    </row>
    <row r="24" spans="1:10" x14ac:dyDescent="0.25">
      <c r="A24" s="3">
        <v>45</v>
      </c>
      <c r="B24" s="5" t="s">
        <v>18</v>
      </c>
      <c r="C24" s="6" t="s">
        <v>53</v>
      </c>
      <c r="D24" s="7" t="s">
        <v>40</v>
      </c>
      <c r="E24" s="6" t="s">
        <v>81</v>
      </c>
      <c r="F24" s="8">
        <v>45412</v>
      </c>
      <c r="G24" s="9">
        <v>45412</v>
      </c>
      <c r="H24" s="10">
        <v>5938.63</v>
      </c>
      <c r="I24" s="10">
        <v>0</v>
      </c>
      <c r="J24" s="12"/>
    </row>
    <row r="25" spans="1:10" x14ac:dyDescent="0.25">
      <c r="A25" s="3">
        <v>46</v>
      </c>
      <c r="B25" s="5" t="s">
        <v>18</v>
      </c>
      <c r="C25" s="6" t="s">
        <v>15</v>
      </c>
      <c r="D25" s="7" t="s">
        <v>19</v>
      </c>
      <c r="E25" s="6" t="s">
        <v>82</v>
      </c>
      <c r="F25" s="8">
        <v>45412</v>
      </c>
      <c r="G25" s="9">
        <v>45412</v>
      </c>
      <c r="H25" s="10">
        <v>32581.46</v>
      </c>
      <c r="I25" s="10">
        <v>0</v>
      </c>
      <c r="J25" s="12"/>
    </row>
    <row r="26" spans="1:10" x14ac:dyDescent="0.25">
      <c r="A26" s="3">
        <v>47</v>
      </c>
      <c r="B26" s="5" t="s">
        <v>18</v>
      </c>
      <c r="C26" s="6" t="s">
        <v>15</v>
      </c>
      <c r="D26" s="7" t="s">
        <v>19</v>
      </c>
      <c r="E26" s="6" t="s">
        <v>83</v>
      </c>
      <c r="F26" s="8">
        <v>45412</v>
      </c>
      <c r="G26" s="9">
        <v>45412</v>
      </c>
      <c r="H26" s="10">
        <v>900.73</v>
      </c>
      <c r="I26" s="10">
        <v>0</v>
      </c>
      <c r="J26" s="12"/>
    </row>
    <row r="27" spans="1:10" ht="30" x14ac:dyDescent="0.25">
      <c r="A27" s="3">
        <v>48</v>
      </c>
      <c r="B27" s="5" t="s">
        <v>41</v>
      </c>
      <c r="C27" s="6" t="s">
        <v>15</v>
      </c>
      <c r="D27" s="7" t="s">
        <v>42</v>
      </c>
      <c r="E27" s="6" t="s">
        <v>84</v>
      </c>
      <c r="F27" s="8">
        <v>45412</v>
      </c>
      <c r="G27" s="9">
        <v>45412</v>
      </c>
      <c r="H27" s="10">
        <v>45547.09</v>
      </c>
      <c r="I27" s="10">
        <v>0</v>
      </c>
      <c r="J27" s="12"/>
    </row>
    <row r="28" spans="1:10" x14ac:dyDescent="0.25">
      <c r="H28" s="12">
        <f t="shared" ref="H28:I28" si="0">SUM(H4:H27)</f>
        <v>182165.59</v>
      </c>
      <c r="I28" s="12">
        <f t="shared" si="0"/>
        <v>86167.47</v>
      </c>
      <c r="J28" s="12">
        <f>SUM(J4:J27)</f>
        <v>86167</v>
      </c>
    </row>
    <row r="29" spans="1:10" x14ac:dyDescent="0.25">
      <c r="J29" s="12"/>
    </row>
    <row r="30" spans="1:10" x14ac:dyDescent="0.25">
      <c r="J30" s="12"/>
    </row>
    <row r="31" spans="1:10" x14ac:dyDescent="0.25">
      <c r="J31" s="12"/>
    </row>
    <row r="32" spans="1:10" x14ac:dyDescent="0.25">
      <c r="J32" s="12"/>
    </row>
    <row r="33" spans="10:10" x14ac:dyDescent="0.25">
      <c r="J33" s="12"/>
    </row>
    <row r="34" spans="10:10" x14ac:dyDescent="0.25">
      <c r="J34" s="12"/>
    </row>
    <row r="35" spans="10:10" x14ac:dyDescent="0.25">
      <c r="J35" s="12"/>
    </row>
    <row r="36" spans="10:10" x14ac:dyDescent="0.25">
      <c r="J36" s="12"/>
    </row>
    <row r="37" spans="10:10" x14ac:dyDescent="0.25">
      <c r="J37" s="12"/>
    </row>
    <row r="38" spans="10:10" x14ac:dyDescent="0.25">
      <c r="J38" s="12"/>
    </row>
    <row r="39" spans="10:10" x14ac:dyDescent="0.25">
      <c r="J39" s="12"/>
    </row>
    <row r="40" spans="10:10" x14ac:dyDescent="0.25">
      <c r="J40" s="12"/>
    </row>
    <row r="41" spans="10:10" x14ac:dyDescent="0.25">
      <c r="J41" s="12"/>
    </row>
    <row r="42" spans="10:10" x14ac:dyDescent="0.25">
      <c r="J42" s="12"/>
    </row>
    <row r="43" spans="10:10" x14ac:dyDescent="0.25">
      <c r="J43" s="12"/>
    </row>
    <row r="44" spans="10:10" x14ac:dyDescent="0.25">
      <c r="J44" s="12"/>
    </row>
  </sheetData>
  <pageMargins left="0.7" right="0.7" top="0.75" bottom="0.75" header="0.3" footer="0.3"/>
  <pageSetup paperSize="9" scale="9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3"/>
  <sheetViews>
    <sheetView workbookViewId="0">
      <selection activeCell="A4" sqref="A4:XFD20"/>
    </sheetView>
  </sheetViews>
  <sheetFormatPr defaultRowHeight="15" x14ac:dyDescent="0.25"/>
  <cols>
    <col min="2" max="2" width="4.85546875" customWidth="1"/>
    <col min="3" max="3" width="16" customWidth="1"/>
    <col min="4" max="4" width="26.85546875" customWidth="1"/>
    <col min="5" max="5" width="23.140625" customWidth="1"/>
    <col min="6" max="6" width="10" bestFit="1" customWidth="1"/>
    <col min="7" max="7" width="10.140625" bestFit="1" customWidth="1"/>
    <col min="8" max="9" width="16.42578125" customWidth="1"/>
    <col min="10" max="10" width="11.7109375" customWidth="1"/>
    <col min="12" max="12" width="10" bestFit="1" customWidth="1"/>
    <col min="14" max="14" width="10" bestFit="1" customWidth="1"/>
  </cols>
  <sheetData>
    <row r="1" spans="1:12" x14ac:dyDescent="0.25">
      <c r="A1" s="1" t="s">
        <v>0</v>
      </c>
    </row>
    <row r="2" spans="1:12" x14ac:dyDescent="0.25">
      <c r="A2" s="1" t="s">
        <v>6</v>
      </c>
    </row>
    <row r="3" spans="1:12" x14ac:dyDescent="0.25">
      <c r="K3" t="s">
        <v>43</v>
      </c>
      <c r="L3" t="s">
        <v>12</v>
      </c>
    </row>
  </sheetData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29"/>
  <sheetViews>
    <sheetView workbookViewId="0">
      <selection activeCell="E18" sqref="E18"/>
    </sheetView>
  </sheetViews>
  <sheetFormatPr defaultRowHeight="15" x14ac:dyDescent="0.25"/>
  <cols>
    <col min="1" max="1" width="5.5703125" customWidth="1"/>
    <col min="2" max="2" width="17.85546875" customWidth="1"/>
    <col min="3" max="3" width="20.7109375" customWidth="1"/>
    <col min="4" max="4" width="23.28515625" customWidth="1"/>
    <col min="5" max="5" width="10.140625" bestFit="1" customWidth="1"/>
    <col min="6" max="6" width="12" customWidth="1"/>
    <col min="7" max="7" width="10.140625" bestFit="1" customWidth="1"/>
  </cols>
  <sheetData>
    <row r="1" spans="1:16" x14ac:dyDescent="0.25">
      <c r="A1" s="1" t="s">
        <v>1</v>
      </c>
    </row>
    <row r="2" spans="1:16" x14ac:dyDescent="0.25">
      <c r="A2" s="2" t="s">
        <v>7</v>
      </c>
      <c r="D2" s="12">
        <v>3881084.18</v>
      </c>
      <c r="E2" s="12"/>
      <c r="F2" s="12"/>
      <c r="G2" s="12">
        <v>354674.73</v>
      </c>
      <c r="H2" s="12"/>
      <c r="I2" s="12"/>
      <c r="J2" s="12"/>
      <c r="K2" s="12"/>
      <c r="L2" s="12"/>
      <c r="M2" s="13"/>
      <c r="N2" s="12"/>
      <c r="O2" s="12"/>
      <c r="P2" s="12"/>
    </row>
    <row r="3" spans="1:16" x14ac:dyDescent="0.25"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</row>
    <row r="4" spans="1:16" x14ac:dyDescent="0.25">
      <c r="D4" s="12"/>
      <c r="E4" s="12"/>
      <c r="F4" s="12"/>
      <c r="G4" s="12"/>
      <c r="H4" s="12">
        <v>4085.22</v>
      </c>
      <c r="I4" s="12"/>
      <c r="J4" s="12"/>
      <c r="K4" s="12"/>
      <c r="L4" s="12"/>
      <c r="M4" s="12"/>
      <c r="N4" s="12"/>
      <c r="O4" s="12"/>
      <c r="P4" s="12"/>
    </row>
    <row r="5" spans="1:16" x14ac:dyDescent="0.25">
      <c r="D5" s="12"/>
      <c r="E5" s="12">
        <v>17277.009999999998</v>
      </c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</row>
    <row r="6" spans="1:16" x14ac:dyDescent="0.25">
      <c r="D6" s="12"/>
      <c r="E6" s="12">
        <v>465273.05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</row>
    <row r="7" spans="1:16" x14ac:dyDescent="0.25">
      <c r="D7" s="12"/>
      <c r="E7" s="12">
        <v>396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</row>
    <row r="8" spans="1:16" x14ac:dyDescent="0.25"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1:16" x14ac:dyDescent="0.25">
      <c r="D9" s="12"/>
      <c r="E9" s="12">
        <f>SUM(E5:E8)</f>
        <v>482946.06</v>
      </c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</row>
    <row r="10" spans="1:16" x14ac:dyDescent="0.25">
      <c r="D10" s="12">
        <f>D2-E9</f>
        <v>3398138.12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</row>
    <row r="11" spans="1:16" x14ac:dyDescent="0.25"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</row>
    <row r="12" spans="1:16" x14ac:dyDescent="0.25"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</row>
    <row r="13" spans="1:16" x14ac:dyDescent="0.25">
      <c r="D13" s="12"/>
      <c r="E13" s="12">
        <v>150970</v>
      </c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</row>
    <row r="14" spans="1:16" x14ac:dyDescent="0.25">
      <c r="D14" s="12"/>
      <c r="E14" s="12">
        <v>194422</v>
      </c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</row>
    <row r="15" spans="1:16" x14ac:dyDescent="0.25">
      <c r="D15" s="12"/>
      <c r="E15" s="12">
        <v>3954</v>
      </c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</row>
    <row r="16" spans="1:16" x14ac:dyDescent="0.25">
      <c r="D16" s="12"/>
      <c r="E16" s="12">
        <f>SUM(E13:E15)</f>
        <v>349346</v>
      </c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</row>
    <row r="17" spans="4:16" x14ac:dyDescent="0.25"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</row>
    <row r="18" spans="4:16" x14ac:dyDescent="0.25"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</row>
    <row r="19" spans="4:16" x14ac:dyDescent="0.25"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</row>
    <row r="20" spans="4:16" x14ac:dyDescent="0.25"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</row>
    <row r="21" spans="4:16" x14ac:dyDescent="0.25"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</row>
    <row r="22" spans="4:16" x14ac:dyDescent="0.25"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</row>
    <row r="23" spans="4:16" x14ac:dyDescent="0.25"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</row>
    <row r="24" spans="4:16" x14ac:dyDescent="0.25"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</row>
    <row r="25" spans="4:16" x14ac:dyDescent="0.25"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</row>
    <row r="26" spans="4:16" x14ac:dyDescent="0.25"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</row>
    <row r="27" spans="4:16" x14ac:dyDescent="0.25"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</row>
    <row r="28" spans="4:16" x14ac:dyDescent="0.25"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</row>
    <row r="29" spans="4:16" x14ac:dyDescent="0.25"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</row>
  </sheetData>
  <phoneticPr fontId="2" type="noConversion"/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3"/>
  <sheetViews>
    <sheetView zoomScaleNormal="100" workbookViewId="0">
      <selection activeCell="E18" sqref="E18"/>
    </sheetView>
  </sheetViews>
  <sheetFormatPr defaultRowHeight="15" x14ac:dyDescent="0.25"/>
  <cols>
    <col min="1" max="1" width="10.7109375" bestFit="1" customWidth="1"/>
    <col min="2" max="2" width="11.140625" customWidth="1"/>
    <col min="3" max="3" width="13.85546875" customWidth="1"/>
    <col min="4" max="4" width="20.5703125" customWidth="1"/>
    <col min="5" max="5" width="11.28515625" customWidth="1"/>
    <col min="6" max="6" width="10" bestFit="1" customWidth="1"/>
    <col min="7" max="7" width="11.140625" customWidth="1"/>
  </cols>
  <sheetData>
    <row r="1" spans="1:9" x14ac:dyDescent="0.25">
      <c r="A1" s="1" t="s">
        <v>2</v>
      </c>
    </row>
    <row r="2" spans="1:9" s="4" customFormat="1" x14ac:dyDescent="0.25"/>
    <row r="3" spans="1:9" s="4" customFormat="1" x14ac:dyDescent="0.25"/>
    <row r="4" spans="1:9" x14ac:dyDescent="0.25">
      <c r="H4" s="1" t="s">
        <v>8</v>
      </c>
      <c r="I4" s="1" t="s">
        <v>9</v>
      </c>
    </row>
    <row r="5" spans="1:9" s="14" customFormat="1" ht="30" x14ac:dyDescent="0.25">
      <c r="A5" s="3">
        <v>3</v>
      </c>
      <c r="B5" s="5" t="s">
        <v>18</v>
      </c>
      <c r="C5" s="6" t="s">
        <v>85</v>
      </c>
      <c r="D5" s="7" t="s">
        <v>37</v>
      </c>
      <c r="E5" s="11" t="s">
        <v>86</v>
      </c>
      <c r="F5" s="8">
        <v>45412</v>
      </c>
      <c r="G5" s="9">
        <v>45412</v>
      </c>
      <c r="H5" s="15">
        <v>151.16999999999999</v>
      </c>
      <c r="I5" s="15">
        <v>34.770000000000003</v>
      </c>
    </row>
    <row r="6" spans="1:9" x14ac:dyDescent="0.25">
      <c r="C6" s="12"/>
    </row>
    <row r="10" spans="1:9" x14ac:dyDescent="0.25">
      <c r="H10" s="1" t="s">
        <v>4</v>
      </c>
      <c r="I10" s="1" t="s">
        <v>11</v>
      </c>
    </row>
    <row r="11" spans="1:9" ht="30" x14ac:dyDescent="0.25">
      <c r="A11" s="3">
        <v>1</v>
      </c>
      <c r="B11" s="5" t="s">
        <v>10</v>
      </c>
      <c r="C11" s="6" t="s">
        <v>87</v>
      </c>
      <c r="D11" s="7" t="s">
        <v>38</v>
      </c>
      <c r="E11" s="11" t="s">
        <v>88</v>
      </c>
      <c r="F11" s="8">
        <v>45412</v>
      </c>
      <c r="G11" s="9">
        <v>45412</v>
      </c>
      <c r="H11" s="10">
        <v>186.54</v>
      </c>
      <c r="I11" s="10">
        <v>42.89</v>
      </c>
    </row>
    <row r="12" spans="1:9" ht="30" x14ac:dyDescent="0.25">
      <c r="A12" s="3">
        <v>2</v>
      </c>
      <c r="B12" s="5" t="s">
        <v>10</v>
      </c>
      <c r="C12" s="6" t="s">
        <v>87</v>
      </c>
      <c r="D12" s="7" t="s">
        <v>38</v>
      </c>
      <c r="E12" s="11" t="s">
        <v>89</v>
      </c>
      <c r="F12" s="8">
        <v>45412</v>
      </c>
      <c r="G12" s="9">
        <v>45412</v>
      </c>
      <c r="H12" s="10">
        <v>2484.33</v>
      </c>
      <c r="I12" s="10">
        <v>571.4</v>
      </c>
    </row>
    <row r="13" spans="1:9" x14ac:dyDescent="0.25">
      <c r="H13" s="13">
        <f>SUM(H11:H12)</f>
        <v>2670.87</v>
      </c>
      <c r="I13" s="13">
        <f>SUM(I11:I12)</f>
        <v>614.29</v>
      </c>
    </row>
  </sheetData>
  <pageMargins left="0.7" right="0.7" top="0.75" bottom="0.75" header="0.3" footer="0.3"/>
  <pageSetup paperSize="9" scale="82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CD620008A6A394A899FFF1D3A0DD3D2" ma:contentTypeVersion="13" ma:contentTypeDescription="Utwórz nowy dokument." ma:contentTypeScope="" ma:versionID="fc356e9bd6d36f15c2b425e70bf4690e">
  <xsd:schema xmlns:xsd="http://www.w3.org/2001/XMLSchema" xmlns:xs="http://www.w3.org/2001/XMLSchema" xmlns:p="http://schemas.microsoft.com/office/2006/metadata/properties" xmlns:ns2="4f31ca19-41c7-4ecc-aad1-2101d34ef018" xmlns:ns3="3ef33a18-a6bc-46a5-a303-fb96e2d6c95b" targetNamespace="http://schemas.microsoft.com/office/2006/metadata/properties" ma:root="true" ma:fieldsID="89dd083cc92bb712f123f95c1504342c" ns2:_="" ns3:_="">
    <xsd:import namespace="4f31ca19-41c7-4ecc-aad1-2101d34ef018"/>
    <xsd:import namespace="3ef33a18-a6bc-46a5-a303-fb96e2d6c95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n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31ca19-41c7-4ecc-aad1-2101d34ef0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Tagi obrazów" ma:readOnly="false" ma:fieldId="{5cf76f15-5ced-4ddc-b409-7134ff3c332f}" ma:taxonomyMulti="true" ma:sspId="3b23ac7b-5860-49b1-91c9-d74111132d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nr" ma:index="20" nillable="true" ma:displayName="nr" ma:format="Dropdown" ma:internalName="nr" ma:percentage="FALSE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f33a18-a6bc-46a5-a303-fb96e2d6c95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aa45c50-e300-4aa8-b238-778c7eea04e6}" ma:internalName="TaxCatchAll" ma:showField="CatchAllData" ma:web="3ef33a18-a6bc-46a5-a303-fb96e2d6c95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f31ca19-41c7-4ecc-aad1-2101d34ef018">
      <Terms xmlns="http://schemas.microsoft.com/office/infopath/2007/PartnerControls"/>
    </lcf76f155ced4ddcb4097134ff3c332f>
    <TaxCatchAll xmlns="3ef33a18-a6bc-46a5-a303-fb96e2d6c95b" xsi:nil="true"/>
    <nr xmlns="4f31ca19-41c7-4ecc-aad1-2101d34ef018" xsi:nil="true"/>
  </documentManagement>
</p:properties>
</file>

<file path=customXml/itemProps1.xml><?xml version="1.0" encoding="utf-8"?>
<ds:datastoreItem xmlns:ds="http://schemas.openxmlformats.org/officeDocument/2006/customXml" ds:itemID="{F9A38E50-6789-4F3D-AA5A-288CDB0C784A}"/>
</file>

<file path=customXml/itemProps2.xml><?xml version="1.0" encoding="utf-8"?>
<ds:datastoreItem xmlns:ds="http://schemas.openxmlformats.org/officeDocument/2006/customXml" ds:itemID="{FA32C60E-BD5C-414F-ABD6-3473E7F48D3F}"/>
</file>

<file path=customXml/itemProps3.xml><?xml version="1.0" encoding="utf-8"?>
<ds:datastoreItem xmlns:ds="http://schemas.openxmlformats.org/officeDocument/2006/customXml" ds:itemID="{D8B79717-8063-4918-A50C-61B3D724D35D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2</vt:i4>
      </vt:variant>
    </vt:vector>
  </HeadingPairs>
  <TitlesOfParts>
    <vt:vector size="6" baseType="lpstr">
      <vt:lpstr>K11_K12_3_2024</vt:lpstr>
      <vt:lpstr>21_WDT_4_2024</vt:lpstr>
      <vt:lpstr>23_WNT_4_2024</vt:lpstr>
      <vt:lpstr>29_Import usług_28b_3_2024</vt:lpstr>
      <vt:lpstr>'23_WNT_4_2024'!Obszar_wydruku</vt:lpstr>
      <vt:lpstr>'K11_K12_3_2024'!Obszar_wydruku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Sznajder, Ewa</dc:creator>
  <cp:lastModifiedBy>Czerwonka, Monika</cp:lastModifiedBy>
  <cp:lastPrinted>2024-05-15T10:55:55Z</cp:lastPrinted>
  <dcterms:created xsi:type="dcterms:W3CDTF">2019-02-20T07:38:54Z</dcterms:created>
  <dcterms:modified xsi:type="dcterms:W3CDTF">2024-05-15T12:01:58Z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TCat_7289232a-508d-46d5-bb6e-3434663f6014_Version">
    <vt:lpwstr>1</vt:lpwstr>
  </property>
  <property fmtid="{D5CDD505-2E9C-101B-9397-08002B2CF9AE}" pid="3" name="STCat_7289232a-508d-46d5-bb6e-3434663f6014_Id">
    <vt:lpwstr>7289232a-508d-46d5-bb6e-3434663f6014</vt:lpwstr>
  </property>
  <property fmtid="{D5CDD505-2E9C-101B-9397-08002B2CF9AE}" pid="4" name="STCat_7289232a-508d-46d5-bb6e-3434663f6014_Name">
    <vt:lpwstr>SensibleFileserver</vt:lpwstr>
  </property>
  <property fmtid="{D5CDD505-2E9C-101B-9397-08002B2CF9AE}" pid="5" name="ContentTypeId">
    <vt:lpwstr>0x0101005CD620008A6A394A899FFF1D3A0DD3D2</vt:lpwstr>
  </property>
</Properties>
</file>