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4/12.2024_cit/"/>
    </mc:Choice>
  </mc:AlternateContent>
  <xr:revisionPtr revIDLastSave="0" documentId="8_{57244E41-F9ED-409D-81DF-68FACC479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J18" i="1"/>
  <c r="F18" i="1"/>
</calcChain>
</file>

<file path=xl/sharedStrings.xml><?xml version="1.0" encoding="utf-8"?>
<sst xmlns="http://schemas.openxmlformats.org/spreadsheetml/2006/main" count="229" uniqueCount="74">
  <si>
    <t>20240610</t>
  </si>
  <si>
    <t>300000416</t>
  </si>
  <si>
    <t>BM</t>
  </si>
  <si>
    <t>50</t>
  </si>
  <si>
    <t>PLN</t>
  </si>
  <si>
    <t>JZ</t>
  </si>
  <si>
    <t/>
  </si>
  <si>
    <t>WB31/2024 PEKAO ODSETKI OD WZJAMNYCH ZOB. RWS</t>
  </si>
  <si>
    <t>PKO20GIR2024031</t>
  </si>
  <si>
    <t>144721</t>
  </si>
  <si>
    <t>20240703</t>
  </si>
  <si>
    <t>300000514</t>
  </si>
  <si>
    <t>WB49/2024 PEKAO ODSERKI OD WZAJEMNYCH ZOB.</t>
  </si>
  <si>
    <t>PKO20GIR2024049</t>
  </si>
  <si>
    <t>300000515</t>
  </si>
  <si>
    <t>20240719</t>
  </si>
  <si>
    <t>400000019</t>
  </si>
  <si>
    <t>SA</t>
  </si>
  <si>
    <t>202407*ZAOKRĄGLENIA VAT_6_2024</t>
  </si>
  <si>
    <t>ZAOKR_VAT_06_24</t>
  </si>
  <si>
    <t>171341</t>
  </si>
  <si>
    <t>20240801</t>
  </si>
  <si>
    <t>300000732</t>
  </si>
  <si>
    <t>WB70/2024 PEKAO ODSETKI OD ZOBOWIĄZAŃ</t>
  </si>
  <si>
    <t>PKO20GIR2024070</t>
  </si>
  <si>
    <t>20240828</t>
  </si>
  <si>
    <t>300000960</t>
  </si>
  <si>
    <t>WB89/2024 PEKAO ZWROT WADIUM ODSETKI</t>
  </si>
  <si>
    <t>PKO20GIR2024089</t>
  </si>
  <si>
    <t>20240830</t>
  </si>
  <si>
    <t>7000000029</t>
  </si>
  <si>
    <t>RM</t>
  </si>
  <si>
    <t>202408*VOUVHER WYNAJEM SAMOCHODU</t>
  </si>
  <si>
    <t>EUR</t>
  </si>
  <si>
    <t>VOUCHER WYN.SAM</t>
  </si>
  <si>
    <t>60894495</t>
  </si>
  <si>
    <t>20241104</t>
  </si>
  <si>
    <t>300001495</t>
  </si>
  <si>
    <t>WB 137/2024 Pekao odsetki od wzajemnych zob.</t>
  </si>
  <si>
    <t>PKO20GIR2024137</t>
  </si>
  <si>
    <t>20241202</t>
  </si>
  <si>
    <t>300001746</t>
  </si>
  <si>
    <t>WB 157/2024 Pekao odsetki od wzajemnych zob.</t>
  </si>
  <si>
    <t>PKO20GIR2024157</t>
  </si>
  <si>
    <t>BO PRZEJĘCIE</t>
  </si>
  <si>
    <t>700005</t>
  </si>
  <si>
    <t>US</t>
  </si>
  <si>
    <t>202403*B.O.PRZYCHODY FINANSOWE PRZEJĘCIE KAMISIANA</t>
  </si>
  <si>
    <t>B.O. P-DY FINANS</t>
  </si>
  <si>
    <t>970000</t>
  </si>
  <si>
    <t>700006</t>
  </si>
  <si>
    <t>202403*B.O.POZ.PRZYC OPERACYJ. PRZEJĘCIE KAMISIANA</t>
  </si>
  <si>
    <t>B.O. P-DY OPERAC</t>
  </si>
  <si>
    <t>Symbol poz. nieroz./rozl. @01\QZaksięg.@</t>
  </si>
  <si>
    <t>Konto 861900</t>
  </si>
  <si>
    <t>Przypisanie</t>
  </si>
  <si>
    <t>Numer dokumentu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</si>
  <si>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</si>
  <si>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</si>
  <si>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</si>
  <si>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</si>
  <si>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</si>
  <si>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</si>
  <si>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</si>
  <si>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</si>
  <si>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Data księgowania</t>
  </si>
  <si>
    <t>MPK</t>
  </si>
  <si>
    <t>Blokada monitów</t>
  </si>
  <si>
    <t>Waluta dokumentu</t>
  </si>
  <si>
    <t>Referencja</t>
  </si>
  <si>
    <t>Konto przeciwstawne</t>
  </si>
  <si>
    <t>Kwota w walucie dokumentu</t>
  </si>
  <si>
    <t>Odbiorca</t>
  </si>
  <si>
    <t>Dostawca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</si>
</sst>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C32" sqref="C32"/>
    </sheetView>
  </sheetViews>
  <sheetFormatPr defaultRowHeight="12.75" outlineLevelRow="3" x14ac:dyDescent="0.2"/>
  <cols>
    <col min="1" max="1" width="42" bestFit="1" customWidth="1"/>
    <col min="2" max="2" width="17" bestFit="1" customWidth="1"/>
    <col min="3" max="3" width="11" bestFit="1" customWidth="1"/>
    <col min="4" max="4" width="16" bestFit="1" customWidth="1"/>
    <col min="5" max="5" width="11" bestFit="1" customWidth="1"/>
    <col min="6" max="6" width="10" bestFit="1" customWidth="1"/>
    <col min="7" max="7" width="5" bestFit="1" customWidth="1"/>
    <col min="8" max="8" width="13" bestFit="1" customWidth="1"/>
    <col min="9" max="9" width="19" bestFit="1" customWidth="1"/>
    <col min="10" max="10" width="52" bestFit="1" customWidth="1"/>
    <col min="11" max="11" width="18" bestFit="1" customWidth="1"/>
    <col min="12" max="12" width="5" bestFit="1" customWidth="1"/>
    <col min="13" max="13" width="17" bestFit="1" customWidth="1"/>
    <col min="14" max="14" width="12" bestFit="1" customWidth="1"/>
    <col min="15" max="15" width="18" bestFit="1" customWidth="1"/>
    <col min="16" max="16" width="10" bestFit="1" customWidth="1"/>
    <col min="17" max="17" width="9" bestFit="1" customWidth="1"/>
    <col min="18" max="19" width="10" bestFit="1" customWidth="1"/>
  </cols>
  <sheetData>
    <row r="1" spans="1:19" ht="51" x14ac:dyDescent="0.2">
      <c r="A1" s="1" t="s">
        <v>55</v>
      </c>
      <c r="B1" s="1" t="s">
        <v>56</v>
      </c>
      <c r="C1" s="12" t="s">
        <v>57</v>
      </c>
      <c r="D1" s="1" t="s">
        <v>58</v>
      </c>
      <c r="E1" s="12" t="s">
        <v>59</v>
      </c>
      <c r="F1" s="12" t="s">
        <v>60</v>
      </c>
      <c r="G1" s="12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2" t="s">
        <v>68</v>
      </c>
      <c r="O1" s="1" t="s">
        <v>69</v>
      </c>
      <c r="P1" s="12" t="s">
        <v>70</v>
      </c>
      <c r="Q1" s="12" t="s">
        <v>71</v>
      </c>
      <c r="R1" s="1" t="s">
        <v>72</v>
      </c>
      <c r="S1" s="1" t="s">
        <v>73</v>
      </c>
    </row>
    <row r="2" spans="1:19" outlineLevel="3" x14ac:dyDescent="0.2">
      <c r="A2" t="s">
        <v>0</v>
      </c>
      <c r="B2" t="s">
        <v>1</v>
      </c>
      <c r="C2" t="s">
        <v>2</v>
      </c>
      <c r="D2" s="2">
        <v>45453</v>
      </c>
      <c r="E2" t="s">
        <v>3</v>
      </c>
      <c r="F2" s="13">
        <v>-640.64</v>
      </c>
      <c r="G2" t="s">
        <v>4</v>
      </c>
      <c r="H2" t="s">
        <v>5</v>
      </c>
      <c r="I2" t="s">
        <v>6</v>
      </c>
      <c r="J2" s="14" t="s">
        <v>7</v>
      </c>
      <c r="K2" s="2">
        <v>45453</v>
      </c>
      <c r="L2" t="s">
        <v>6</v>
      </c>
      <c r="M2" t="s">
        <v>6</v>
      </c>
      <c r="N2" t="s">
        <v>4</v>
      </c>
      <c r="O2" t="s">
        <v>8</v>
      </c>
      <c r="P2" t="s">
        <v>9</v>
      </c>
      <c r="Q2" s="3">
        <v>-640.64</v>
      </c>
      <c r="R2" t="s">
        <v>6</v>
      </c>
      <c r="S2" t="s">
        <v>6</v>
      </c>
    </row>
    <row r="3" spans="1:19" outlineLevel="3" x14ac:dyDescent="0.2">
      <c r="A3" t="s">
        <v>10</v>
      </c>
      <c r="B3" t="s">
        <v>11</v>
      </c>
      <c r="C3" t="s">
        <v>2</v>
      </c>
      <c r="D3" s="2">
        <v>45476</v>
      </c>
      <c r="E3" t="s">
        <v>3</v>
      </c>
      <c r="F3" s="13">
        <v>-69.930000000000007</v>
      </c>
      <c r="G3" t="s">
        <v>4</v>
      </c>
      <c r="H3" t="s">
        <v>5</v>
      </c>
      <c r="I3" t="s">
        <v>6</v>
      </c>
      <c r="J3" s="14" t="s">
        <v>12</v>
      </c>
      <c r="K3" s="2">
        <v>45476</v>
      </c>
      <c r="L3" t="s">
        <v>6</v>
      </c>
      <c r="M3" t="s">
        <v>6</v>
      </c>
      <c r="N3" t="s">
        <v>4</v>
      </c>
      <c r="O3" t="s">
        <v>13</v>
      </c>
      <c r="P3" t="s">
        <v>9</v>
      </c>
      <c r="Q3" s="3">
        <v>-69.930000000000007</v>
      </c>
      <c r="R3" t="s">
        <v>6</v>
      </c>
      <c r="S3" t="s">
        <v>6</v>
      </c>
    </row>
    <row r="4" spans="1:19" outlineLevel="3" x14ac:dyDescent="0.2">
      <c r="A4" t="s">
        <v>10</v>
      </c>
      <c r="B4" t="s">
        <v>14</v>
      </c>
      <c r="C4" t="s">
        <v>2</v>
      </c>
      <c r="D4" s="2">
        <v>45476</v>
      </c>
      <c r="E4" t="s">
        <v>3</v>
      </c>
      <c r="F4" s="13">
        <v>-10.07</v>
      </c>
      <c r="G4" t="s">
        <v>4</v>
      </c>
      <c r="H4" t="s">
        <v>5</v>
      </c>
      <c r="I4" t="s">
        <v>6</v>
      </c>
      <c r="J4" s="14" t="s">
        <v>12</v>
      </c>
      <c r="K4" s="2">
        <v>45476</v>
      </c>
      <c r="L4" t="s">
        <v>6</v>
      </c>
      <c r="M4" t="s">
        <v>6</v>
      </c>
      <c r="N4" t="s">
        <v>4</v>
      </c>
      <c r="O4" t="s">
        <v>13</v>
      </c>
      <c r="P4" t="s">
        <v>9</v>
      </c>
      <c r="Q4" s="3">
        <v>-10.07</v>
      </c>
      <c r="R4" t="s">
        <v>6</v>
      </c>
      <c r="S4" t="s">
        <v>6</v>
      </c>
    </row>
    <row r="5" spans="1:19" outlineLevel="3" x14ac:dyDescent="0.2">
      <c r="A5" t="s">
        <v>15</v>
      </c>
      <c r="B5" t="s">
        <v>16</v>
      </c>
      <c r="C5" t="s">
        <v>17</v>
      </c>
      <c r="D5" s="2">
        <v>45492</v>
      </c>
      <c r="E5" t="s">
        <v>3</v>
      </c>
      <c r="F5" s="3">
        <v>-0.35</v>
      </c>
      <c r="G5" t="s">
        <v>4</v>
      </c>
      <c r="H5" t="s">
        <v>5</v>
      </c>
      <c r="I5" t="s">
        <v>6</v>
      </c>
      <c r="J5" t="s">
        <v>18</v>
      </c>
      <c r="K5" s="2">
        <v>45492</v>
      </c>
      <c r="L5" t="s">
        <v>6</v>
      </c>
      <c r="M5" t="s">
        <v>6</v>
      </c>
      <c r="N5" t="s">
        <v>4</v>
      </c>
      <c r="O5" t="s">
        <v>19</v>
      </c>
      <c r="P5" t="s">
        <v>20</v>
      </c>
      <c r="Q5" s="3">
        <v>-0.35</v>
      </c>
      <c r="R5" t="s">
        <v>6</v>
      </c>
      <c r="S5" t="s">
        <v>6</v>
      </c>
    </row>
    <row r="6" spans="1:19" outlineLevel="3" x14ac:dyDescent="0.2">
      <c r="A6" t="s">
        <v>21</v>
      </c>
      <c r="B6" t="s">
        <v>22</v>
      </c>
      <c r="C6" t="s">
        <v>2</v>
      </c>
      <c r="D6" s="2">
        <v>45505</v>
      </c>
      <c r="E6" t="s">
        <v>3</v>
      </c>
      <c r="F6" s="13">
        <v>-18.52</v>
      </c>
      <c r="G6" t="s">
        <v>4</v>
      </c>
      <c r="H6" t="s">
        <v>5</v>
      </c>
      <c r="I6" t="s">
        <v>6</v>
      </c>
      <c r="J6" s="14" t="s">
        <v>23</v>
      </c>
      <c r="K6" s="2">
        <v>45505</v>
      </c>
      <c r="L6" t="s">
        <v>6</v>
      </c>
      <c r="M6" t="s">
        <v>6</v>
      </c>
      <c r="N6" t="s">
        <v>4</v>
      </c>
      <c r="O6" t="s">
        <v>24</v>
      </c>
      <c r="P6" t="s">
        <v>9</v>
      </c>
      <c r="Q6" s="3">
        <v>-18.52</v>
      </c>
      <c r="R6" t="s">
        <v>6</v>
      </c>
      <c r="S6" t="s">
        <v>6</v>
      </c>
    </row>
    <row r="7" spans="1:19" outlineLevel="3" x14ac:dyDescent="0.2">
      <c r="A7" t="s">
        <v>25</v>
      </c>
      <c r="B7" t="s">
        <v>26</v>
      </c>
      <c r="C7" t="s">
        <v>2</v>
      </c>
      <c r="D7" s="2">
        <v>45532</v>
      </c>
      <c r="E7" t="s">
        <v>3</v>
      </c>
      <c r="F7" s="3">
        <v>-7.26</v>
      </c>
      <c r="G7" t="s">
        <v>4</v>
      </c>
      <c r="H7" t="s">
        <v>5</v>
      </c>
      <c r="I7" t="s">
        <v>6</v>
      </c>
      <c r="J7" t="s">
        <v>27</v>
      </c>
      <c r="K7" s="2">
        <v>45532</v>
      </c>
      <c r="L7" t="s">
        <v>6</v>
      </c>
      <c r="M7" t="s">
        <v>6</v>
      </c>
      <c r="N7" t="s">
        <v>4</v>
      </c>
      <c r="O7" t="s">
        <v>28</v>
      </c>
      <c r="P7" t="s">
        <v>9</v>
      </c>
      <c r="Q7" s="3">
        <v>-7.26</v>
      </c>
      <c r="R7" t="s">
        <v>6</v>
      </c>
      <c r="S7" t="s">
        <v>6</v>
      </c>
    </row>
    <row r="8" spans="1:19" outlineLevel="3" x14ac:dyDescent="0.2">
      <c r="A8" t="s">
        <v>29</v>
      </c>
      <c r="B8" t="s">
        <v>30</v>
      </c>
      <c r="C8" t="s">
        <v>31</v>
      </c>
      <c r="D8" s="2">
        <v>45525</v>
      </c>
      <c r="E8" t="s">
        <v>3</v>
      </c>
      <c r="F8" s="3">
        <v>-262.77</v>
      </c>
      <c r="G8" t="s">
        <v>4</v>
      </c>
      <c r="H8" t="s">
        <v>5</v>
      </c>
      <c r="I8" t="s">
        <v>6</v>
      </c>
      <c r="J8" t="s">
        <v>32</v>
      </c>
      <c r="K8" s="2">
        <v>45534</v>
      </c>
      <c r="L8" t="s">
        <v>6</v>
      </c>
      <c r="M8" t="s">
        <v>6</v>
      </c>
      <c r="N8" t="s">
        <v>33</v>
      </c>
      <c r="O8" t="s">
        <v>34</v>
      </c>
      <c r="P8" t="s">
        <v>35</v>
      </c>
      <c r="Q8" s="3">
        <v>-61.59</v>
      </c>
      <c r="R8" t="s">
        <v>6</v>
      </c>
      <c r="S8" t="s">
        <v>6</v>
      </c>
    </row>
    <row r="9" spans="1:19" outlineLevel="3" x14ac:dyDescent="0.2">
      <c r="A9" t="s">
        <v>36</v>
      </c>
      <c r="B9" t="s">
        <v>37</v>
      </c>
      <c r="C9" t="s">
        <v>2</v>
      </c>
      <c r="D9" s="2">
        <v>45600</v>
      </c>
      <c r="E9" t="s">
        <v>3</v>
      </c>
      <c r="F9" s="13">
        <v>-120.42</v>
      </c>
      <c r="G9" t="s">
        <v>4</v>
      </c>
      <c r="H9" t="s">
        <v>5</v>
      </c>
      <c r="I9" t="s">
        <v>6</v>
      </c>
      <c r="J9" s="14" t="s">
        <v>38</v>
      </c>
      <c r="K9" s="2">
        <v>45600</v>
      </c>
      <c r="L9" t="s">
        <v>6</v>
      </c>
      <c r="M9" t="s">
        <v>6</v>
      </c>
      <c r="N9" t="s">
        <v>4</v>
      </c>
      <c r="O9" t="s">
        <v>39</v>
      </c>
      <c r="P9" t="s">
        <v>9</v>
      </c>
      <c r="Q9" s="3">
        <v>-120.42</v>
      </c>
      <c r="R9" t="s">
        <v>6</v>
      </c>
      <c r="S9" t="s">
        <v>6</v>
      </c>
    </row>
    <row r="10" spans="1:19" outlineLevel="3" x14ac:dyDescent="0.2">
      <c r="A10" t="s">
        <v>40</v>
      </c>
      <c r="B10" t="s">
        <v>41</v>
      </c>
      <c r="C10" t="s">
        <v>2</v>
      </c>
      <c r="D10" s="2">
        <v>45628</v>
      </c>
      <c r="E10" t="s">
        <v>3</v>
      </c>
      <c r="F10" s="13">
        <v>-32.17</v>
      </c>
      <c r="G10" t="s">
        <v>4</v>
      </c>
      <c r="H10" t="s">
        <v>5</v>
      </c>
      <c r="I10" t="s">
        <v>6</v>
      </c>
      <c r="J10" s="14" t="s">
        <v>42</v>
      </c>
      <c r="K10" s="2">
        <v>45628</v>
      </c>
      <c r="L10" t="s">
        <v>6</v>
      </c>
      <c r="M10" t="s">
        <v>6</v>
      </c>
      <c r="N10" t="s">
        <v>4</v>
      </c>
      <c r="O10" t="s">
        <v>43</v>
      </c>
      <c r="P10" t="s">
        <v>9</v>
      </c>
      <c r="Q10" s="3">
        <v>-32.17</v>
      </c>
      <c r="R10" t="s">
        <v>6</v>
      </c>
      <c r="S10" t="s">
        <v>6</v>
      </c>
    </row>
    <row r="11" spans="1:19" outlineLevel="3" x14ac:dyDescent="0.2">
      <c r="A11" t="s">
        <v>44</v>
      </c>
      <c r="B11" t="s">
        <v>45</v>
      </c>
      <c r="C11" t="s">
        <v>46</v>
      </c>
      <c r="D11" s="2">
        <v>45352</v>
      </c>
      <c r="E11" t="s">
        <v>3</v>
      </c>
      <c r="F11" s="3">
        <v>-82.06</v>
      </c>
      <c r="G11" t="s">
        <v>4</v>
      </c>
      <c r="H11" t="s">
        <v>5</v>
      </c>
      <c r="I11" t="s">
        <v>6</v>
      </c>
      <c r="J11" t="s">
        <v>47</v>
      </c>
      <c r="K11" s="2">
        <v>45352</v>
      </c>
      <c r="L11" t="s">
        <v>6</v>
      </c>
      <c r="M11" t="s">
        <v>6</v>
      </c>
      <c r="N11" t="s">
        <v>4</v>
      </c>
      <c r="O11" t="s">
        <v>48</v>
      </c>
      <c r="P11" t="s">
        <v>49</v>
      </c>
      <c r="Q11" s="3">
        <v>-82.06</v>
      </c>
      <c r="R11" t="s">
        <v>6</v>
      </c>
      <c r="S11" t="s">
        <v>6</v>
      </c>
    </row>
    <row r="12" spans="1:19" outlineLevel="3" x14ac:dyDescent="0.2">
      <c r="A12" t="s">
        <v>44</v>
      </c>
      <c r="B12" t="s">
        <v>50</v>
      </c>
      <c r="C12" t="s">
        <v>46</v>
      </c>
      <c r="D12" s="2">
        <v>45352</v>
      </c>
      <c r="E12" t="s">
        <v>3</v>
      </c>
      <c r="F12" s="3">
        <v>-0.04</v>
      </c>
      <c r="G12" t="s">
        <v>4</v>
      </c>
      <c r="H12" t="s">
        <v>5</v>
      </c>
      <c r="I12" t="s">
        <v>6</v>
      </c>
      <c r="J12" t="s">
        <v>51</v>
      </c>
      <c r="K12" s="2">
        <v>45352</v>
      </c>
      <c r="L12" t="s">
        <v>6</v>
      </c>
      <c r="M12" t="s">
        <v>6</v>
      </c>
      <c r="N12" t="s">
        <v>4</v>
      </c>
      <c r="O12" t="s">
        <v>52</v>
      </c>
      <c r="P12" t="s">
        <v>49</v>
      </c>
      <c r="Q12" s="3">
        <v>-0.04</v>
      </c>
      <c r="R12" t="s">
        <v>6</v>
      </c>
      <c r="S12" t="s">
        <v>6</v>
      </c>
    </row>
    <row r="13" spans="1:19" outlineLevel="2" x14ac:dyDescent="0.2">
      <c r="A13" s="4" t="s">
        <v>53</v>
      </c>
      <c r="B13" s="4" t="s">
        <v>6</v>
      </c>
      <c r="C13" s="4" t="s">
        <v>6</v>
      </c>
      <c r="D13" s="5"/>
      <c r="E13" s="4" t="s">
        <v>6</v>
      </c>
      <c r="F13" s="6">
        <v>-1244.23</v>
      </c>
      <c r="G13" s="4" t="s">
        <v>4</v>
      </c>
      <c r="H13" s="4" t="s">
        <v>6</v>
      </c>
      <c r="I13" s="4" t="s">
        <v>6</v>
      </c>
      <c r="J13" s="4" t="s">
        <v>6</v>
      </c>
      <c r="K13" s="5"/>
      <c r="L13" s="4" t="s">
        <v>6</v>
      </c>
      <c r="M13" s="4" t="s">
        <v>6</v>
      </c>
      <c r="N13" s="4" t="s">
        <v>6</v>
      </c>
      <c r="O13" s="4" t="s">
        <v>6</v>
      </c>
      <c r="P13" s="4" t="s">
        <v>6</v>
      </c>
      <c r="Q13" s="7"/>
      <c r="R13" s="4" t="s">
        <v>6</v>
      </c>
      <c r="S13" s="4" t="s">
        <v>6</v>
      </c>
    </row>
    <row r="14" spans="1:19" outlineLevel="1" x14ac:dyDescent="0.2">
      <c r="A14" s="4" t="s">
        <v>54</v>
      </c>
      <c r="B14" s="4" t="s">
        <v>6</v>
      </c>
      <c r="C14" s="4" t="s">
        <v>6</v>
      </c>
      <c r="D14" s="5"/>
      <c r="E14" s="4" t="s">
        <v>6</v>
      </c>
      <c r="F14" s="6">
        <v>-1244.23</v>
      </c>
      <c r="G14" s="4" t="s">
        <v>4</v>
      </c>
      <c r="H14" s="4" t="s">
        <v>6</v>
      </c>
      <c r="I14" s="4" t="s">
        <v>6</v>
      </c>
      <c r="J14" s="4" t="s">
        <v>6</v>
      </c>
      <c r="K14" s="5"/>
      <c r="L14" s="4" t="s">
        <v>6</v>
      </c>
      <c r="M14" s="4" t="s">
        <v>6</v>
      </c>
      <c r="N14" s="4" t="s">
        <v>6</v>
      </c>
      <c r="O14" s="4" t="s">
        <v>6</v>
      </c>
      <c r="P14" s="4" t="s">
        <v>6</v>
      </c>
      <c r="Q14" s="7"/>
      <c r="R14" s="4" t="s">
        <v>6</v>
      </c>
      <c r="S14" s="4" t="s">
        <v>6</v>
      </c>
    </row>
    <row r="15" spans="1:19" x14ac:dyDescent="0.2">
      <c r="A15" s="8" t="s">
        <v>6</v>
      </c>
      <c r="B15" s="8" t="s">
        <v>6</v>
      </c>
      <c r="C15" s="8" t="s">
        <v>6</v>
      </c>
      <c r="D15" s="9"/>
      <c r="E15" s="8" t="s">
        <v>6</v>
      </c>
      <c r="F15" s="10">
        <v>-1244.23</v>
      </c>
      <c r="G15" s="8" t="s">
        <v>4</v>
      </c>
      <c r="H15" s="8" t="s">
        <v>6</v>
      </c>
      <c r="I15" s="8" t="s">
        <v>6</v>
      </c>
      <c r="J15" s="8" t="s">
        <v>6</v>
      </c>
      <c r="K15" s="9"/>
      <c r="L15" s="8" t="s">
        <v>6</v>
      </c>
      <c r="M15" s="8" t="s">
        <v>6</v>
      </c>
      <c r="N15" s="8" t="s">
        <v>6</v>
      </c>
      <c r="O15" s="8" t="s">
        <v>6</v>
      </c>
      <c r="P15" s="8" t="s">
        <v>6</v>
      </c>
      <c r="Q15" s="11"/>
      <c r="R15" s="8" t="s">
        <v>6</v>
      </c>
      <c r="S15" s="8" t="s">
        <v>6</v>
      </c>
    </row>
    <row r="18" spans="3:10" x14ac:dyDescent="0.2">
      <c r="F18" s="16">
        <f>F2+F3+F4+F6+F9+F10</f>
        <v>-891.74999999999989</v>
      </c>
      <c r="J18" s="14" t="str">
        <f>J2</f>
        <v>WB31/2024 PEKAO ODSETKI OD WZJAMNYCH ZOB. RWS</v>
      </c>
    </row>
    <row r="27" spans="3:10" x14ac:dyDescent="0.2">
      <c r="C27" s="15"/>
    </row>
    <row r="28" spans="3:10" x14ac:dyDescent="0.2">
      <c r="C28" s="15"/>
    </row>
    <row r="29" spans="3:10" x14ac:dyDescent="0.2">
      <c r="C29" s="15">
        <v>34218.410000000003</v>
      </c>
    </row>
    <row r="30" spans="3:10" x14ac:dyDescent="0.2">
      <c r="C30" s="15">
        <v>6155.73</v>
      </c>
    </row>
    <row r="31" spans="3:10" x14ac:dyDescent="0.2">
      <c r="C31" s="15">
        <f>F18</f>
        <v>-891.74999999999989</v>
      </c>
    </row>
    <row r="32" spans="3:10" x14ac:dyDescent="0.2">
      <c r="C32" s="15">
        <f>SUM(C29:C31)</f>
        <v>39482.39</v>
      </c>
    </row>
    <row r="33" spans="3:3" x14ac:dyDescent="0.2">
      <c r="C33" s="15"/>
    </row>
    <row r="34" spans="3:3" x14ac:dyDescent="0.2">
      <c r="C34" s="15"/>
    </row>
    <row r="35" spans="3:3" x14ac:dyDescent="0.2">
      <c r="C35" s="15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13F3E9C-6C23-41DE-9A88-AB805D98C9D3}"/>
</file>

<file path=customXml/itemProps2.xml><?xml version="1.0" encoding="utf-8"?>
<ds:datastoreItem xmlns:ds="http://schemas.openxmlformats.org/officeDocument/2006/customXml" ds:itemID="{059871C3-F551-4C8F-A4AA-E0F60A6B0248}"/>
</file>

<file path=customXml/itemProps3.xml><?xml version="1.0" encoding="utf-8"?>
<ds:datastoreItem xmlns:ds="http://schemas.openxmlformats.org/officeDocument/2006/customXml" ds:itemID="{297CDC72-05B0-479D-BF10-7AEB10219AC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created xsi:type="dcterms:W3CDTF">2025-03-06T08:45:09Z</dcterms:created>
  <dcterms:modified xsi:type="dcterms:W3CDTF">2025-03-06T08:45:09Z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