
<file path=[Content_Types].xml><?xml version="1.0" encoding="utf-8"?>
<Types xmlns="http://schemas.openxmlformats.org/package/2006/content-types"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2596421188734265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PLNDZ01\Ksiegowosc\7982\PODATKI\CIT_kalkulacje_2024\05.2024_cit\"/>
    </mc:Choice>
  </mc:AlternateContent>
  <xr:revisionPtr revIDLastSave="0" documentId="13_ncr:1_{12196089-9C18-4F82-B77C-772CC98119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H11" i="1"/>
  <c r="H18" i="1"/>
  <c r="H9" i="1"/>
</calcChain>
</file>

<file path=xl/sharedStrings.xml><?xml version="1.0" encoding="utf-8"?>
<sst xmlns="http://schemas.openxmlformats.org/spreadsheetml/2006/main" count="105" uniqueCount="46">
  <si>
    <t/>
  </si>
  <si>
    <t>20240513</t>
  </si>
  <si>
    <t>5024000044</t>
  </si>
  <si>
    <t>KR</t>
  </si>
  <si>
    <t>40</t>
  </si>
  <si>
    <t>PLN</t>
  </si>
  <si>
    <t>MA</t>
  </si>
  <si>
    <t>202405*REFAKTURA ZA MULTISPORT M-C 04/2024</t>
  </si>
  <si>
    <t>7982019927</t>
  </si>
  <si>
    <t>10798000</t>
  </si>
  <si>
    <t>498910</t>
  </si>
  <si>
    <t>7982019900</t>
  </si>
  <si>
    <t>202405*REFAKTURA ZA NATIONALE NEDERLANDEN 04/2024</t>
  </si>
  <si>
    <t>'@01\QZaksięg.@</t>
  </si>
  <si>
    <t>Konto 498910</t>
  </si>
  <si>
    <t>Symbol poz. nieroz./rozl.</t>
  </si>
  <si>
    <t>Przypisanie</t>
  </si>
  <si>
    <t>Numer dokumentu</t>
  </si>
  <si>
    <t>Dział gospodarczy</t>
  </si>
  <si>
    <t>Rodzaj dokumentu</t>
  </si>
  <si>
    <t>Data dokumentu</t>
  </si>
  <si>
    <t>Kod księgowania</t>
  </si>
  <si>
    <t>Kwota w walucie krajowej</t>
  </si>
  <si>
    <t>Waluta krajowa</t>
  </si>
  <si>
    <t>Kod podatku</t>
  </si>
  <si>
    <t>Dokument rozlicz.</t>
  </si>
  <si>
    <t>Opis</t>
  </si>
  <si>
    <t>MPK</t>
  </si>
  <si>
    <t>Konto przeciwstawne</t>
  </si>
  <si>
    <t>Konto KG</t>
  </si>
  <si>
    <t>Centrum zysku</t>
  </si>
  <si>
    <t>Data księgowania</t>
  </si>
  <si>
    <t>nkup</t>
  </si>
  <si>
    <t>kup</t>
  </si>
  <si>
    <t>potrącenie z LP NN</t>
  </si>
  <si>
    <t>konsultacja z kis i HR</t>
  </si>
  <si>
    <t>multisport</t>
  </si>
  <si>
    <t>umysłowi multisport</t>
  </si>
  <si>
    <t>zlecenia multisport</t>
  </si>
  <si>
    <t>środki obrotowe RDW</t>
  </si>
  <si>
    <t>tylko to może być kup zapłacone ze środków RDW</t>
  </si>
  <si>
    <t>potrącone z LP</t>
  </si>
  <si>
    <t>w kwietniu była pomyłka Kamili</t>
  </si>
  <si>
    <t>medicover</t>
  </si>
  <si>
    <t>powinno być, skorygowane za maj</t>
  </si>
  <si>
    <t>razem nkup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</si>
</sst>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0" borderId="0" xfId="0" applyAlignment="1">
      <alignment vertical="top" indent="2"/>
    </xf>
    <xf numFmtId="14" fontId="0" fillId="0" borderId="0" xfId="0" applyNumberFormat="1" applyAlignment="1">
      <alignment horizontal="right" vertical="top"/>
    </xf>
    <xf numFmtId="0" fontId="0" fillId="4" borderId="1" xfId="0" applyFill="1" applyBorder="1" applyAlignment="1">
      <alignment vertical="top"/>
    </xf>
    <xf numFmtId="14" fontId="0" fillId="4" borderId="1" xfId="0" applyNumberFormat="1" applyFill="1" applyBorder="1" applyAlignment="1">
      <alignment horizontal="right" vertical="top"/>
    </xf>
    <xf numFmtId="4" fontId="0" fillId="4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4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4" fontId="0" fillId="5" borderId="0" xfId="0" applyNumberFormat="1" applyFill="1" applyAlignment="1">
      <alignment horizontal="right" vertical="top"/>
    </xf>
    <xf numFmtId="4" fontId="0" fillId="6" borderId="0" xfId="0" applyNumberFormat="1" applyFill="1" applyAlignment="1">
      <alignment horizontal="right" vertical="top"/>
    </xf>
    <xf numFmtId="4" fontId="0" fillId="6" borderId="0" xfId="0" applyNumberFormat="1" applyFill="1" applyAlignment="1">
      <alignment vertical="top"/>
    </xf>
    <xf numFmtId="0" fontId="1" fillId="0" borderId="0" xfId="0" applyFont="1" applyAlignment="1">
      <alignment vertical="top"/>
    </xf>
    <xf numFmtId="4" fontId="0" fillId="0" borderId="0" xfId="0" applyNumberFormat="1" applyFill="1" applyAlignment="1">
      <alignment vertical="top"/>
    </xf>
    <xf numFmtId="0" fontId="0" fillId="5" borderId="0" xfId="0" applyFill="1" applyAlignment="1">
      <alignment vertical="top"/>
    </xf>
    <xf numFmtId="0" fontId="0" fillId="6" borderId="0" xfId="0" applyFill="1" applyAlignment="1">
      <alignment vertical="top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01\QZaksięg.@" descr="@01\QZaksięg.@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01\QZaksięg.@" descr="@01\QZaksięg.@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14</xdr:col>
      <xdr:colOff>248364</xdr:colOff>
      <xdr:row>42</xdr:row>
      <xdr:rowOff>67182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5DA33D34-8314-51A8-FC0D-5241301986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96550" y="3581400"/>
          <a:ext cx="5115639" cy="36295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16</xdr:col>
      <xdr:colOff>1088379</xdr:colOff>
      <xdr:row>84</xdr:row>
      <xdr:rowOff>96122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E4960BC6-203F-0508-4C4E-54CB6908C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7791450"/>
          <a:ext cx="18119079" cy="62492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0"/>
  <sheetViews>
    <sheetView tabSelected="1" workbookViewId="0">
      <selection activeCell="J12" sqref="J12"/>
    </sheetView>
  </sheetViews>
  <sheetFormatPr defaultRowHeight="12.75" outlineLevelRow="3" x14ac:dyDescent="0.2"/>
  <cols>
    <col min="1" max="1" width="17" bestFit="1" customWidth="1"/>
    <col min="2" max="2" width="13" bestFit="1" customWidth="1"/>
    <col min="3" max="3" width="17" bestFit="1" customWidth="1"/>
    <col min="4" max="4" width="19" bestFit="1" customWidth="1"/>
    <col min="5" max="5" width="11" bestFit="1" customWidth="1"/>
    <col min="6" max="6" width="16" bestFit="1" customWidth="1"/>
    <col min="7" max="7" width="18.42578125" customWidth="1"/>
    <col min="8" max="8" width="9" bestFit="1" customWidth="1"/>
    <col min="9" max="9" width="5" bestFit="1" customWidth="1"/>
    <col min="10" max="10" width="13" bestFit="1" customWidth="1"/>
    <col min="11" max="11" width="19" bestFit="1" customWidth="1"/>
    <col min="12" max="12" width="51" bestFit="1" customWidth="1"/>
    <col min="13" max="13" width="12" bestFit="1" customWidth="1"/>
    <col min="14" max="15" width="10" bestFit="1" customWidth="1"/>
    <col min="16" max="16" width="15" bestFit="1" customWidth="1"/>
    <col min="17" max="17" width="18" bestFit="1" customWidth="1"/>
  </cols>
  <sheetData>
    <row r="1" spans="1:17" ht="51" x14ac:dyDescent="0.2">
      <c r="A1" s="10" t="s">
        <v>15</v>
      </c>
      <c r="B1" s="1" t="s">
        <v>16</v>
      </c>
      <c r="C1" s="1" t="s">
        <v>17</v>
      </c>
      <c r="D1" s="1" t="s">
        <v>18</v>
      </c>
      <c r="E1" s="10" t="s">
        <v>19</v>
      </c>
      <c r="F1" s="1" t="s">
        <v>20</v>
      </c>
      <c r="G1" s="10" t="s">
        <v>21</v>
      </c>
      <c r="H1" s="10" t="s">
        <v>22</v>
      </c>
      <c r="I1" s="10" t="s">
        <v>23</v>
      </c>
      <c r="J1" s="1" t="s">
        <v>24</v>
      </c>
      <c r="K1" s="1" t="s">
        <v>25</v>
      </c>
      <c r="L1" s="1" t="s">
        <v>26</v>
      </c>
      <c r="M1" s="1" t="s">
        <v>27</v>
      </c>
      <c r="N1" s="10" t="s">
        <v>28</v>
      </c>
      <c r="O1" s="1" t="s">
        <v>29</v>
      </c>
      <c r="P1" s="1" t="s">
        <v>30</v>
      </c>
      <c r="Q1" s="1" t="s">
        <v>31</v>
      </c>
    </row>
    <row r="2" spans="1:17" ht="14.1" customHeight="1" outlineLevel="3" x14ac:dyDescent="0.2">
      <c r="A2" s="2" t="s">
        <v>0</v>
      </c>
      <c r="B2" t="s">
        <v>1</v>
      </c>
      <c r="C2" t="s">
        <v>2</v>
      </c>
      <c r="D2" t="s">
        <v>0</v>
      </c>
      <c r="E2" t="s">
        <v>3</v>
      </c>
      <c r="F2" s="3">
        <v>45412</v>
      </c>
      <c r="G2" t="s">
        <v>4</v>
      </c>
      <c r="H2" s="11">
        <v>539.28</v>
      </c>
      <c r="I2" t="s">
        <v>5</v>
      </c>
      <c r="J2" t="s">
        <v>6</v>
      </c>
      <c r="K2" t="s">
        <v>0</v>
      </c>
      <c r="L2" t="s">
        <v>7</v>
      </c>
      <c r="M2" t="s">
        <v>8</v>
      </c>
      <c r="N2" t="s">
        <v>9</v>
      </c>
      <c r="O2" t="s">
        <v>10</v>
      </c>
      <c r="P2" t="s">
        <v>11</v>
      </c>
      <c r="Q2" s="3">
        <v>45425</v>
      </c>
    </row>
    <row r="3" spans="1:17" ht="14.1" customHeight="1" outlineLevel="3" x14ac:dyDescent="0.2">
      <c r="A3" s="2" t="s">
        <v>0</v>
      </c>
      <c r="B3" t="s">
        <v>1</v>
      </c>
      <c r="C3" t="s">
        <v>2</v>
      </c>
      <c r="D3" t="s">
        <v>0</v>
      </c>
      <c r="E3" t="s">
        <v>3</v>
      </c>
      <c r="F3" s="3">
        <v>45412</v>
      </c>
      <c r="G3" t="s">
        <v>4</v>
      </c>
      <c r="H3" s="12">
        <v>656.49</v>
      </c>
      <c r="I3" t="s">
        <v>5</v>
      </c>
      <c r="J3" t="s">
        <v>6</v>
      </c>
      <c r="K3" t="s">
        <v>0</v>
      </c>
      <c r="L3" t="s">
        <v>12</v>
      </c>
      <c r="M3" t="s">
        <v>8</v>
      </c>
      <c r="N3" t="s">
        <v>9</v>
      </c>
      <c r="O3" t="s">
        <v>10</v>
      </c>
      <c r="P3" t="s">
        <v>11</v>
      </c>
      <c r="Q3" s="3">
        <v>45425</v>
      </c>
    </row>
    <row r="4" spans="1:17" outlineLevel="2" x14ac:dyDescent="0.2">
      <c r="A4" s="4" t="s">
        <v>13</v>
      </c>
      <c r="B4" s="4" t="s">
        <v>0</v>
      </c>
      <c r="C4" s="4" t="s">
        <v>0</v>
      </c>
      <c r="D4" s="4" t="s">
        <v>0</v>
      </c>
      <c r="E4" s="4" t="s">
        <v>0</v>
      </c>
      <c r="F4" s="5"/>
      <c r="G4" s="4" t="s">
        <v>0</v>
      </c>
      <c r="H4" s="6">
        <v>1195.77</v>
      </c>
      <c r="I4" s="4" t="s">
        <v>5</v>
      </c>
      <c r="J4" s="4" t="s">
        <v>0</v>
      </c>
      <c r="K4" s="4" t="s">
        <v>0</v>
      </c>
      <c r="L4" s="4" t="s">
        <v>0</v>
      </c>
      <c r="M4" s="4" t="s">
        <v>0</v>
      </c>
      <c r="N4" s="4" t="s">
        <v>0</v>
      </c>
      <c r="O4" s="4" t="s">
        <v>0</v>
      </c>
      <c r="P4" s="4" t="s">
        <v>0</v>
      </c>
      <c r="Q4" s="5"/>
    </row>
    <row r="5" spans="1:17" outlineLevel="1" x14ac:dyDescent="0.2">
      <c r="A5" s="4" t="s">
        <v>14</v>
      </c>
      <c r="B5" s="4" t="s">
        <v>0</v>
      </c>
      <c r="C5" s="4" t="s">
        <v>0</v>
      </c>
      <c r="D5" s="4" t="s">
        <v>0</v>
      </c>
      <c r="E5" s="4" t="s">
        <v>0</v>
      </c>
      <c r="F5" s="5"/>
      <c r="G5" s="4" t="s">
        <v>0</v>
      </c>
      <c r="H5" s="6">
        <v>1195.77</v>
      </c>
      <c r="I5" s="4" t="s">
        <v>5</v>
      </c>
      <c r="J5" s="4" t="s">
        <v>0</v>
      </c>
      <c r="K5" s="4" t="s">
        <v>0</v>
      </c>
      <c r="L5" s="4" t="s">
        <v>0</v>
      </c>
      <c r="M5" s="4" t="s">
        <v>0</v>
      </c>
      <c r="N5" s="4" t="s">
        <v>0</v>
      </c>
      <c r="O5" s="4" t="s">
        <v>0</v>
      </c>
      <c r="P5" s="4" t="s">
        <v>0</v>
      </c>
      <c r="Q5" s="5"/>
    </row>
    <row r="6" spans="1:17" x14ac:dyDescent="0.2">
      <c r="A6" s="7" t="s">
        <v>0</v>
      </c>
      <c r="B6" s="7" t="s">
        <v>0</v>
      </c>
      <c r="C6" s="7" t="s">
        <v>0</v>
      </c>
      <c r="D6" s="7" t="s">
        <v>0</v>
      </c>
      <c r="E6" s="7" t="s">
        <v>0</v>
      </c>
      <c r="F6" s="8"/>
      <c r="G6" s="7" t="s">
        <v>0</v>
      </c>
      <c r="H6" s="9">
        <v>1195.77</v>
      </c>
      <c r="I6" s="7" t="s">
        <v>5</v>
      </c>
      <c r="J6" s="7" t="s">
        <v>0</v>
      </c>
      <c r="K6" s="7" t="s">
        <v>0</v>
      </c>
      <c r="L6" s="7" t="s">
        <v>0</v>
      </c>
      <c r="M6" s="7" t="s">
        <v>0</v>
      </c>
      <c r="N6" s="7" t="s">
        <v>0</v>
      </c>
      <c r="O6" s="7" t="s">
        <v>0</v>
      </c>
      <c r="P6" s="7" t="s">
        <v>0</v>
      </c>
      <c r="Q6" s="8"/>
    </row>
    <row r="8" spans="1:17" x14ac:dyDescent="0.2">
      <c r="H8" s="15"/>
      <c r="J8" s="14"/>
    </row>
    <row r="9" spans="1:17" x14ac:dyDescent="0.2">
      <c r="H9" s="13">
        <f>H3</f>
        <v>656.49</v>
      </c>
      <c r="J9" s="14" t="s">
        <v>32</v>
      </c>
      <c r="K9" s="14" t="s">
        <v>34</v>
      </c>
    </row>
    <row r="11" spans="1:17" x14ac:dyDescent="0.2">
      <c r="H11" s="13">
        <f>H2-H17</f>
        <v>331.28</v>
      </c>
      <c r="J11" t="s">
        <v>32</v>
      </c>
      <c r="K11" t="s">
        <v>43</v>
      </c>
    </row>
    <row r="12" spans="1:17" x14ac:dyDescent="0.2">
      <c r="H12" s="13">
        <f>SUM(H9:H11)</f>
        <v>987.77</v>
      </c>
      <c r="J12" t="s">
        <v>45</v>
      </c>
    </row>
    <row r="13" spans="1:17" x14ac:dyDescent="0.2">
      <c r="G13" t="s">
        <v>36</v>
      </c>
      <c r="H13">
        <v>539.28</v>
      </c>
      <c r="K13" s="14" t="s">
        <v>35</v>
      </c>
    </row>
    <row r="15" spans="1:17" x14ac:dyDescent="0.2">
      <c r="D15" t="s">
        <v>44</v>
      </c>
      <c r="F15" s="17">
        <v>456.2</v>
      </c>
      <c r="G15" t="s">
        <v>37</v>
      </c>
      <c r="H15">
        <v>323.36</v>
      </c>
      <c r="J15" t="s">
        <v>32</v>
      </c>
      <c r="K15" t="s">
        <v>41</v>
      </c>
    </row>
    <row r="16" spans="1:17" x14ac:dyDescent="0.2">
      <c r="G16" t="s">
        <v>38</v>
      </c>
      <c r="H16">
        <v>132.84</v>
      </c>
      <c r="J16" t="s">
        <v>32</v>
      </c>
      <c r="K16" t="s">
        <v>41</v>
      </c>
    </row>
    <row r="17" spans="7:11" x14ac:dyDescent="0.2">
      <c r="G17" s="16" t="s">
        <v>39</v>
      </c>
      <c r="H17" s="16">
        <v>208</v>
      </c>
      <c r="I17" s="16"/>
      <c r="J17" s="16" t="s">
        <v>33</v>
      </c>
      <c r="K17" s="16" t="s">
        <v>40</v>
      </c>
    </row>
    <row r="18" spans="7:11" x14ac:dyDescent="0.2">
      <c r="H18">
        <f>SUM(H15:H17)</f>
        <v>664.2</v>
      </c>
    </row>
    <row r="20" spans="7:11" x14ac:dyDescent="0.2">
      <c r="G20" t="s">
        <v>42</v>
      </c>
    </row>
  </sheetData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D620008A6A394A899FFF1D3A0DD3D2" ma:contentTypeVersion="13" ma:contentTypeDescription="Utwórz nowy dokument." ma:contentTypeScope="" ma:versionID="fc356e9bd6d36f15c2b425e70bf4690e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89dd083cc92bb712f123f95c1504342c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Props1.xml><?xml version="1.0" encoding="utf-8"?>
<ds:datastoreItem xmlns:ds="http://schemas.openxmlformats.org/officeDocument/2006/customXml" ds:itemID="{1CF30E11-75AB-436B-A633-6A17661CFCA4}"/>
</file>

<file path=customXml/itemProps2.xml><?xml version="1.0" encoding="utf-8"?>
<ds:datastoreItem xmlns:ds="http://schemas.openxmlformats.org/officeDocument/2006/customXml" ds:itemID="{A7943EFE-3095-41B9-936E-95B84C3DA53D}"/>
</file>

<file path=customXml/itemProps3.xml><?xml version="1.0" encoding="utf-8"?>
<ds:datastoreItem xmlns:ds="http://schemas.openxmlformats.org/officeDocument/2006/customXml" ds:itemID="{A6748871-C121-4878-AB6C-F43241C1CB6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Czerwonka, Monika</cp:lastModifiedBy>
  <cp:revision>1</cp:revision>
  <dcterms:modified xsi:type="dcterms:W3CDTF">2024-06-07T08:13:14Z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STCat_7289232a-508d-46d5-bb6e-3434663f6014_Version">
    <vt:lpwstr>1</vt:lpwstr>
  </property>
  <property fmtid="{D5CDD505-2E9C-101B-9397-08002B2CF9AE}" pid="4" name="STCat_7289232a-508d-46d5-bb6e-3434663f6014_Id">
    <vt:lpwstr>7289232a-508d-46d5-bb6e-3434663f6014</vt:lpwstr>
  </property>
  <property fmtid="{D5CDD505-2E9C-101B-9397-08002B2CF9AE}" pid="5" name="STCat_7289232a-508d-46d5-bb6e-3434663f6014_Name">
    <vt:lpwstr>SensibleFileserver</vt:lpwstr>
  </property>
  <property fmtid="{D5CDD505-2E9C-101B-9397-08002B2CF9AE}" pid="6" name="ContentTypeId">
    <vt:lpwstr>0x0101005CD620008A6A394A899FFF1D3A0DD3D2</vt:lpwstr>
  </property>
</Properties>
</file>