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5e73571af004e8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5.2024_cit\"/>
    </mc:Choice>
  </mc:AlternateContent>
  <xr:revisionPtr revIDLastSave="0" documentId="13_ncr:1_{8E074999-8389-488B-8954-CA1E6FDBE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H15" i="1"/>
  <c r="H14" i="1"/>
</calcChain>
</file>

<file path=xl/sharedStrings.xml><?xml version="1.0" encoding="utf-8"?>
<sst xmlns="http://schemas.openxmlformats.org/spreadsheetml/2006/main" count="189" uniqueCount="56">
  <si>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</si>
  <si>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</si>
  <si>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</si>
  <si>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</si>
  <si>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</si>
  <si>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</si>
  <si>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</si>
  <si>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</si>
  <si>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</si>
  <si>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</si>
  <si>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</si>
  <si>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</si>
  <si>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</si>
  <si>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</si>
  <si>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</si>
  <si>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</si>
  <si>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</si>
  <si>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</si>
  <si>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</si>
  <si>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</si>
  <si>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</si>
  <si>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</si>
  <si>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</si>
  <si>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</si>
  <si>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</si>
  <si>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</si>
  <si>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</si>
  <si>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</si>
  <si>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</si>
  <si>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</si>
  <si>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</si>
  <si>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</si>
  <si>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</si>
  <si>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</si>
  <si>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</si>
  <si>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</si>
  <si>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</si>
  <si>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</si>
  <si>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</si>
  <si>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</si>
  <si>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</si>
  <si>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</si>
  <si>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</si>
  <si>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</si>
  <si>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</si>
  <si>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</si>
  <si>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</si>
  <si>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</si>
  <si>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</si>
  <si>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</si>
  <si>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</si>
  <si>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razem rata</t>
  </si>
  <si>
    <t>WE1T931</t>
  </si>
  <si>
    <t>WE7N489</t>
  </si>
  <si>
    <t>odliczenie kup 100%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</si>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</sst>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1" fillId="0" borderId="0" xfId="0" applyFont="1" applyAlignment="1">
      <alignment vertical="top"/>
    </xf>
    <xf numFmtId="9" fontId="0" fillId="0" borderId="0" xfId="0" applyNumberFormat="1" applyAlignment="1">
      <alignment vertical="top"/>
    </xf>
    <xf numFmtId="9" fontId="0" fillId="6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5</xdr:col>
      <xdr:colOff>762823</xdr:colOff>
      <xdr:row>86</xdr:row>
      <xdr:rowOff>77273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BBF4CCC-7651-462E-9BC0-F5FF987E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24750"/>
          <a:ext cx="5896798" cy="76877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13</xdr:col>
      <xdr:colOff>238945</xdr:colOff>
      <xdr:row>86</xdr:row>
      <xdr:rowOff>29696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3AB345D-5E1C-4B6E-BAC8-63594EF69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7524750"/>
          <a:ext cx="6973120" cy="764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24" workbookViewId="0">
      <selection activeCell="J36" sqref="J3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12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38.25" x14ac:dyDescent="0.2">
      <c r="A1" s="10" t="s">
        <v>23</v>
      </c>
      <c r="B1" s="1" t="s">
        <v>24</v>
      </c>
      <c r="C1" s="1" t="s">
        <v>25</v>
      </c>
      <c r="D1" s="1" t="s">
        <v>26</v>
      </c>
      <c r="E1" s="10" t="s">
        <v>27</v>
      </c>
      <c r="F1" s="1" t="s">
        <v>28</v>
      </c>
      <c r="G1" s="10" t="s">
        <v>29</v>
      </c>
      <c r="H1" s="10" t="s">
        <v>30</v>
      </c>
      <c r="I1" s="10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0" t="s">
        <v>36</v>
      </c>
      <c r="O1" s="1" t="s">
        <v>37</v>
      </c>
      <c r="P1" s="1" t="s">
        <v>38</v>
      </c>
      <c r="Q1" s="1" t="s">
        <v>39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16">
        <v>1337.32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18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16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18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45425</v>
      </c>
      <c r="G6" t="s">
        <v>4</v>
      </c>
      <c r="H6" s="16">
        <v>1337.32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18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3">
        <v>45425</v>
      </c>
      <c r="G8" t="s">
        <v>4</v>
      </c>
      <c r="H8" s="16">
        <v>1264.57</v>
      </c>
      <c r="I8" t="s">
        <v>5</v>
      </c>
      <c r="J8" t="s">
        <v>6</v>
      </c>
      <c r="K8" t="s">
        <v>0</v>
      </c>
      <c r="L8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18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outlineLevel="2" x14ac:dyDescent="0.2">
      <c r="A10" s="4" t="s">
        <v>21</v>
      </c>
      <c r="B10" s="4" t="s">
        <v>0</v>
      </c>
      <c r="C10" s="4" t="s">
        <v>0</v>
      </c>
      <c r="D10" s="4" t="s">
        <v>0</v>
      </c>
      <c r="E10" s="4" t="s">
        <v>0</v>
      </c>
      <c r="F10" s="5"/>
      <c r="G10" s="4" t="s">
        <v>0</v>
      </c>
      <c r="H10" s="6">
        <v>6324.04</v>
      </c>
      <c r="I10" s="4" t="s">
        <v>5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5"/>
    </row>
    <row r="11" spans="1:17" outlineLevel="1" x14ac:dyDescent="0.2">
      <c r="A11" s="4" t="s">
        <v>22</v>
      </c>
      <c r="B11" s="4" t="s">
        <v>0</v>
      </c>
      <c r="C11" s="4" t="s">
        <v>0</v>
      </c>
      <c r="D11" s="4" t="s">
        <v>0</v>
      </c>
      <c r="E11" s="4" t="s">
        <v>0</v>
      </c>
      <c r="F11" s="5"/>
      <c r="G11" s="4" t="s">
        <v>0</v>
      </c>
      <c r="H11" s="6">
        <v>6324.04</v>
      </c>
      <c r="I11" s="4" t="s">
        <v>5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5"/>
    </row>
    <row r="12" spans="1:17" x14ac:dyDescent="0.2">
      <c r="A12" s="7" t="s">
        <v>0</v>
      </c>
      <c r="B12" s="7" t="s">
        <v>0</v>
      </c>
      <c r="C12" s="7" t="s">
        <v>0</v>
      </c>
      <c r="D12" s="7" t="s">
        <v>0</v>
      </c>
      <c r="E12" s="7" t="s">
        <v>0</v>
      </c>
      <c r="F12" s="8"/>
      <c r="G12" s="7" t="s">
        <v>0</v>
      </c>
      <c r="H12" s="9">
        <v>6324.04</v>
      </c>
      <c r="I12" s="7" t="s">
        <v>5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8"/>
    </row>
    <row r="14" spans="1:17" x14ac:dyDescent="0.2">
      <c r="H14" s="15">
        <f>H8+H6+H4+H2</f>
        <v>5203.78</v>
      </c>
      <c r="L14" t="s">
        <v>7</v>
      </c>
      <c r="N14" s="19" t="s">
        <v>54</v>
      </c>
    </row>
    <row r="15" spans="1:17" x14ac:dyDescent="0.2">
      <c r="H15" s="17">
        <f>H9+H7+H5+H3</f>
        <v>1120.26</v>
      </c>
    </row>
    <row r="16" spans="1:17" x14ac:dyDescent="0.2">
      <c r="J16" s="21">
        <v>0.25</v>
      </c>
      <c r="K16" s="17">
        <f>H15*25%</f>
        <v>280.065</v>
      </c>
      <c r="L16" t="s">
        <v>12</v>
      </c>
      <c r="N16" s="19" t="s">
        <v>55</v>
      </c>
    </row>
    <row r="17" spans="1:21" x14ac:dyDescent="0.2">
      <c r="J17" s="20">
        <v>0.75</v>
      </c>
      <c r="K17" s="11">
        <f>H15*75%</f>
        <v>840.19499999999994</v>
      </c>
    </row>
    <row r="18" spans="1:21" x14ac:dyDescent="0.2">
      <c r="K18" s="11">
        <f>SUM(K16:K17)</f>
        <v>1120.26</v>
      </c>
    </row>
    <row r="23" spans="1:2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1" ht="76.5" x14ac:dyDescent="0.2">
      <c r="B24" s="12" t="s">
        <v>40</v>
      </c>
      <c r="C24" s="12" t="s">
        <v>41</v>
      </c>
      <c r="D24" s="12" t="s">
        <v>42</v>
      </c>
      <c r="E24" s="12" t="s">
        <v>43</v>
      </c>
      <c r="F24" s="12" t="s">
        <v>44</v>
      </c>
      <c r="G24" s="12" t="s">
        <v>45</v>
      </c>
      <c r="H24" s="12"/>
      <c r="I24" s="12" t="s">
        <v>46</v>
      </c>
      <c r="J24" s="12" t="s">
        <v>47</v>
      </c>
      <c r="K24" s="12" t="s">
        <v>48</v>
      </c>
      <c r="L24" s="13" t="s">
        <v>49</v>
      </c>
      <c r="M24" s="12"/>
      <c r="N24" s="12" t="s">
        <v>50</v>
      </c>
      <c r="O24" s="12"/>
      <c r="P24" s="12"/>
      <c r="Q24" s="12"/>
      <c r="R24" s="12" t="s">
        <v>51</v>
      </c>
      <c r="S24" s="12"/>
    </row>
    <row r="25" spans="1:21" x14ac:dyDescent="0.2">
      <c r="L25" s="14"/>
    </row>
    <row r="26" spans="1:21" x14ac:dyDescent="0.2">
      <c r="A26" t="s">
        <v>52</v>
      </c>
      <c r="B26">
        <v>36</v>
      </c>
      <c r="C26" s="11">
        <v>1514.14</v>
      </c>
      <c r="D26" s="11">
        <v>54509.04</v>
      </c>
      <c r="E26" s="11">
        <v>287.01</v>
      </c>
      <c r="F26" s="11">
        <v>10332.36</v>
      </c>
      <c r="G26" s="11">
        <v>64841.4</v>
      </c>
      <c r="H26" s="11"/>
      <c r="I26" s="11">
        <v>98438.62</v>
      </c>
      <c r="J26" s="11">
        <v>22640.882600000001</v>
      </c>
      <c r="K26" s="11">
        <v>11320.4413</v>
      </c>
      <c r="L26" s="15">
        <v>109759.0613</v>
      </c>
      <c r="M26" s="11"/>
      <c r="N26" s="11">
        <v>53567.39</v>
      </c>
      <c r="O26" s="11"/>
      <c r="P26" s="11">
        <v>33597.219999999994</v>
      </c>
      <c r="Q26" s="11"/>
      <c r="R26" s="11">
        <v>1801.15</v>
      </c>
      <c r="S26" s="11"/>
      <c r="T26" s="11">
        <v>1874.7</v>
      </c>
      <c r="U26" s="11">
        <v>-73.549999999999955</v>
      </c>
    </row>
    <row r="27" spans="1:21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5"/>
      <c r="M27" s="11"/>
      <c r="N27" s="11"/>
      <c r="O27" s="11"/>
      <c r="P27" s="11"/>
      <c r="Q27" s="11"/>
      <c r="R27" s="11">
        <v>0</v>
      </c>
      <c r="S27" s="11"/>
      <c r="T27" s="11"/>
      <c r="U27" s="11"/>
    </row>
    <row r="28" spans="1:2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5"/>
      <c r="M28" s="11"/>
      <c r="N28" s="11"/>
      <c r="O28" s="11"/>
      <c r="P28" s="11"/>
      <c r="Q28" s="11"/>
      <c r="R28" s="11">
        <v>0</v>
      </c>
      <c r="S28" s="11"/>
      <c r="T28" s="11"/>
      <c r="U28" s="11"/>
    </row>
    <row r="29" spans="1:21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5"/>
      <c r="M29" s="11"/>
      <c r="N29" s="11"/>
      <c r="O29" s="11"/>
      <c r="P29" s="11"/>
      <c r="Q29" s="11"/>
      <c r="R29" s="11">
        <v>0</v>
      </c>
      <c r="S29" s="11"/>
      <c r="T29" s="11"/>
      <c r="U29" s="11"/>
    </row>
    <row r="30" spans="1:21" x14ac:dyDescent="0.2">
      <c r="A30" t="s">
        <v>53</v>
      </c>
      <c r="B30">
        <v>36</v>
      </c>
      <c r="C30" s="11">
        <v>1264.57</v>
      </c>
      <c r="D30" s="11">
        <v>45524.52</v>
      </c>
      <c r="E30" s="11">
        <v>302.75</v>
      </c>
      <c r="F30" s="11">
        <v>10899</v>
      </c>
      <c r="G30" s="11">
        <v>56423.519999999997</v>
      </c>
      <c r="H30" s="11"/>
      <c r="I30" s="11">
        <v>73902.03</v>
      </c>
      <c r="J30" s="11">
        <v>16997.466899999999</v>
      </c>
      <c r="K30" s="11">
        <v>8498.7334499999997</v>
      </c>
      <c r="L30" s="15">
        <v>82400.763449999999</v>
      </c>
      <c r="M30" s="11"/>
      <c r="N30" s="11">
        <v>50650.879999999997</v>
      </c>
      <c r="O30" s="11"/>
      <c r="P30" s="11">
        <v>17478.510000000002</v>
      </c>
      <c r="Q30" s="11"/>
      <c r="R30" s="11">
        <v>1567.32</v>
      </c>
      <c r="S30" s="11"/>
      <c r="T30" s="11">
        <v>1817.65</v>
      </c>
      <c r="U30" s="11">
        <v>-250.33000000000015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007D65D-31BD-476F-B544-ED038DD25A12}"/>
</file>

<file path=customXml/itemProps2.xml><?xml version="1.0" encoding="utf-8"?>
<ds:datastoreItem xmlns:ds="http://schemas.openxmlformats.org/officeDocument/2006/customXml" ds:itemID="{EE652B81-B295-4DEE-B87C-97253EC2E5BF}"/>
</file>

<file path=customXml/itemProps3.xml><?xml version="1.0" encoding="utf-8"?>
<ds:datastoreItem xmlns:ds="http://schemas.openxmlformats.org/officeDocument/2006/customXml" ds:itemID="{E616FA04-3770-48E4-AF2F-AE2DDD36E7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2024-06-06T08:13:10Z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